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arion Pajumets\Desktop\Marion\Tudengite uuring\"/>
    </mc:Choice>
  </mc:AlternateContent>
  <bookViews>
    <workbookView xWindow="0" yWindow="0" windowWidth="17256" windowHeight="5772"/>
  </bookViews>
  <sheets>
    <sheet name="Annex 1.1" sheetId="7" r:id="rId1"/>
    <sheet name="Annex 1.2 (2013)" sheetId="1" r:id="rId2"/>
    <sheet name="Annex 1.2 (2014)" sheetId="3" r:id="rId3"/>
    <sheet name="Annex 1.2 (2015)" sheetId="4" r:id="rId4"/>
    <sheet name="Annex 1.2 (2016)" sheetId="5" r:id="rId5"/>
    <sheet name="Annex 1.2 (2017)" sheetId="6" r:id="rId6"/>
    <sheet name="Annex 1.3" sheetId="8" r:id="rId7"/>
    <sheet name="Annex 1.4" sheetId="17" r:id="rId8"/>
    <sheet name="Annex 1.5" sheetId="18" r:id="rId9"/>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 i="17" l="1"/>
  <c r="C4" i="17"/>
  <c r="D4" i="17"/>
  <c r="F4" i="17"/>
  <c r="E4" i="17"/>
  <c r="B15" i="4" l="1"/>
  <c r="B16" i="4"/>
  <c r="B17" i="4"/>
  <c r="B18" i="4"/>
  <c r="B14" i="4"/>
  <c r="B8" i="4"/>
  <c r="B5" i="4"/>
  <c r="B6" i="4"/>
  <c r="B7" i="4"/>
  <c r="D4" i="4"/>
  <c r="E4" i="4"/>
  <c r="F4" i="4"/>
  <c r="G4" i="4"/>
  <c r="H4" i="4"/>
  <c r="I4" i="4"/>
  <c r="J4" i="4"/>
  <c r="K4" i="4"/>
  <c r="L4" i="4"/>
  <c r="C4" i="4"/>
  <c r="B11" i="4"/>
  <c r="B12" i="4"/>
  <c r="B10" i="4"/>
  <c r="B11" i="3"/>
  <c r="B12" i="3"/>
  <c r="B10" i="3"/>
  <c r="L4" i="3"/>
  <c r="B8" i="3"/>
  <c r="B5" i="3"/>
  <c r="B6" i="3"/>
  <c r="B7" i="3"/>
  <c r="D4" i="3"/>
  <c r="E4" i="3"/>
  <c r="F4" i="3"/>
  <c r="G4" i="3"/>
  <c r="H4" i="3"/>
  <c r="I4" i="3"/>
  <c r="J4" i="3"/>
  <c r="K4" i="3"/>
  <c r="C4" i="3"/>
  <c r="B15" i="3"/>
  <c r="B16" i="3"/>
  <c r="B17" i="3"/>
  <c r="B18" i="3"/>
  <c r="B14" i="3"/>
  <c r="B15" i="1"/>
  <c r="B16" i="1"/>
  <c r="B17" i="1"/>
  <c r="B18" i="1"/>
  <c r="B14" i="1"/>
  <c r="B11" i="1"/>
  <c r="B12" i="1"/>
  <c r="B10" i="1"/>
  <c r="B5" i="1"/>
  <c r="B6" i="1"/>
  <c r="B7" i="1"/>
  <c r="B8" i="1"/>
  <c r="D4" i="1"/>
  <c r="E4" i="1"/>
  <c r="F4" i="1"/>
  <c r="G4" i="1"/>
  <c r="H4" i="1"/>
  <c r="I4" i="1"/>
  <c r="J4" i="1"/>
  <c r="K4" i="1"/>
  <c r="L4" i="1"/>
  <c r="C4" i="1"/>
  <c r="L5" i="8"/>
  <c r="J5" i="8"/>
  <c r="H5" i="8"/>
  <c r="F5" i="8"/>
  <c r="D5" i="8"/>
  <c r="L8" i="8"/>
  <c r="J8" i="8"/>
  <c r="H8" i="8"/>
  <c r="F8" i="8"/>
  <c r="D8" i="8"/>
  <c r="L11" i="8"/>
  <c r="J11" i="8"/>
  <c r="H11" i="8"/>
  <c r="F11" i="8"/>
  <c r="D11" i="8"/>
  <c r="L14" i="8"/>
  <c r="J14" i="8"/>
  <c r="H14" i="8"/>
  <c r="F14" i="8"/>
  <c r="D14" i="8"/>
  <c r="B4" i="3" l="1"/>
  <c r="B4" i="4"/>
  <c r="B4" i="1"/>
  <c r="B8" i="5"/>
  <c r="D4" i="5"/>
  <c r="B4" i="5" s="1"/>
  <c r="E4" i="5"/>
  <c r="F4" i="5"/>
  <c r="G4" i="5"/>
  <c r="H4" i="5"/>
  <c r="I4" i="5"/>
  <c r="J4" i="5"/>
  <c r="K4" i="5"/>
  <c r="L4" i="5"/>
  <c r="C4" i="5"/>
  <c r="B5" i="5"/>
  <c r="B6" i="5"/>
  <c r="B7" i="5"/>
  <c r="B10" i="5"/>
  <c r="B11" i="5"/>
  <c r="B12" i="5"/>
  <c r="B14" i="5"/>
  <c r="B15" i="5"/>
  <c r="B16" i="5"/>
  <c r="B17" i="5"/>
  <c r="B18" i="5"/>
  <c r="C4" i="6" l="1"/>
  <c r="D4" i="6"/>
  <c r="E4" i="6"/>
  <c r="F4" i="6"/>
  <c r="G4" i="6"/>
  <c r="H4" i="6"/>
  <c r="I4" i="6"/>
  <c r="J4" i="6"/>
  <c r="K4" i="6"/>
  <c r="L4" i="6"/>
  <c r="B6" i="6"/>
  <c r="B7" i="6"/>
  <c r="B8" i="6"/>
  <c r="B10" i="6"/>
  <c r="B11" i="6"/>
  <c r="B12" i="6"/>
  <c r="B14" i="6"/>
  <c r="B15" i="6"/>
  <c r="B16" i="6"/>
  <c r="B17" i="6"/>
  <c r="B18" i="6"/>
  <c r="B5" i="6"/>
  <c r="B4" i="6" s="1"/>
</calcChain>
</file>

<file path=xl/sharedStrings.xml><?xml version="1.0" encoding="utf-8"?>
<sst xmlns="http://schemas.openxmlformats.org/spreadsheetml/2006/main" count="457" uniqueCount="107">
  <si>
    <t>Total (all fields of study)</t>
  </si>
  <si>
    <t>Natural sciences, mathematics and statistics and ICT</t>
  </si>
  <si>
    <t>Engineering, manufacturing and construction</t>
  </si>
  <si>
    <t>Healthcare and welfare</t>
  </si>
  <si>
    <t>Arts and humanities</t>
  </si>
  <si>
    <t>Business, administration and law</t>
  </si>
  <si>
    <t>Agriculture, forestry, fisheries and veterinary</t>
  </si>
  <si>
    <t>Social sciences, journalism and information</t>
  </si>
  <si>
    <t xml:space="preserve">Total students </t>
  </si>
  <si>
    <t>MS nationals</t>
  </si>
  <si>
    <t xml:space="preserve">EU nationals </t>
  </si>
  <si>
    <t xml:space="preserve">Third-country nationals </t>
  </si>
  <si>
    <t>Of which exchange students in framework of national programmes</t>
  </si>
  <si>
    <t xml:space="preserve">Top 1 TCN nationality </t>
  </si>
  <si>
    <t xml:space="preserve">Top 2 TCN nationality </t>
  </si>
  <si>
    <t>Top 3 TCN nationality</t>
  </si>
  <si>
    <t xml:space="preserve">Top 4 TCN nationality </t>
  </si>
  <si>
    <t xml:space="preserve">Top 5 TCN nationality </t>
  </si>
  <si>
    <t>Comments</t>
  </si>
  <si>
    <t>Source</t>
  </si>
  <si>
    <t>Type of HEIs</t>
  </si>
  <si>
    <t>Public</t>
  </si>
  <si>
    <t xml:space="preserve">Private </t>
  </si>
  <si>
    <t>Gender</t>
  </si>
  <si>
    <t xml:space="preserve">Top 1 nationality: </t>
  </si>
  <si>
    <t xml:space="preserve">Top 2 nationality: </t>
  </si>
  <si>
    <t xml:space="preserve">Top 3 nationality: </t>
  </si>
  <si>
    <t xml:space="preserve">Top 4 nationality: </t>
  </si>
  <si>
    <t xml:space="preserve">Top 5 nationality: </t>
  </si>
  <si>
    <t>Total</t>
  </si>
  <si>
    <t>Male</t>
  </si>
  <si>
    <t xml:space="preserve">Female </t>
  </si>
  <si>
    <t>No. of international students who have interrupted their studies</t>
  </si>
  <si>
    <t>No. of international students who have terminated their studies without graduation</t>
  </si>
  <si>
    <t>Employment reasons</t>
  </si>
  <si>
    <t>Self-employment</t>
  </si>
  <si>
    <t>Family reasons</t>
  </si>
  <si>
    <t>Other reasons (please specify)</t>
  </si>
  <si>
    <t xml:space="preserve">Nationality/type of student </t>
  </si>
  <si>
    <t>No. of international students who have graduated (total)</t>
  </si>
  <si>
    <t>Others (please specify)</t>
  </si>
  <si>
    <t>Education</t>
  </si>
  <si>
    <t>Information and Communication Technologies</t>
  </si>
  <si>
    <t>Services</t>
  </si>
  <si>
    <t>of which PhD (ISCED level 8)</t>
  </si>
  <si>
    <t>of which Master degree (ISCED level 7)</t>
  </si>
  <si>
    <t>of which Bachelor degree (ISCED level 6)</t>
  </si>
  <si>
    <t xml:space="preserve">Annex 1.5.: Number of International students who have remained in the (Member) State at least two years after graduation per reason. </t>
  </si>
  <si>
    <t>Annex 1.4.2: Number of international students who have interrupted or terminated their studies (2013-2017)</t>
  </si>
  <si>
    <t>Annex 1.4.1: Please note: in principle, data for the number of international graduates per qualification level is available on Eurostat (educ_uoe_mobg02). However, the dataset is incomplete for some Member States and data for 2017 is not yet available. Thus, we would like to ask all NCPs to provide this data, using the Eurostat dataset if possible or national sources. Kindly indicate the source of the statistics provided.n/a means data not applicable; n/i means data not available.</t>
  </si>
  <si>
    <t>Annex 1.2. Number of students enrolled in HEI per field of study and nationality (2013)</t>
  </si>
  <si>
    <t>Annex 1.1.: Please provide the total number of HEIs, disaggregated between public and private institutions if possible. Kindly indicate the source of the statistics provided. n/a means data not applicable; n/i means data not available.</t>
  </si>
  <si>
    <t>Annex 1.1. Number of public and private HEIs</t>
  </si>
  <si>
    <t>Annex 1.2. Number of students enrolled in HEI per field of study and nationality (2014)</t>
  </si>
  <si>
    <t>Annex 1.2. Number of students enrolled in HEI per field of study and nationality (2015)</t>
  </si>
  <si>
    <t>Annex 1.2. Number of students enrolled in HEI per field of study and nationality (2016)</t>
  </si>
  <si>
    <t>Annex 1.2. Number of students enrolled in HEI per field of study and nationality (2017)</t>
  </si>
  <si>
    <t>Annex 1.2. Please provide the number of students per field of study and nationality. If possible, please dissegregate between nationals of the MS in question, nationals of EU Member States and and third-country nationals. Only provide the number of PhD students if these fall within the category of students in your Member State (Q1b of the Common Template). Please note the below-mentioned categories of field of studies have been based on the OECD categories. If only an alternative categorisation is available in your Member State, please change the table accordingly. n/a means data not applicable; n/i means data not available.</t>
  </si>
  <si>
    <t>Annex 1.2. Please provide the number of students per field of study and nationality. If possible, please dissegregate between nationals of the MS in question, nationals of EU Member States and and third-country nationals. Only provide the number of PhD students if these fall within the category of students in your Member State (Q1b of the Common Template). Please note the below-mentioned categories of field of studies have been based on the OECD categories. If only an alternative categorisation is available in your Member State, please change the table accordingly.n/a means data not applicable; n/i means data not available.</t>
  </si>
  <si>
    <t xml:space="preserve">Nationality </t>
  </si>
  <si>
    <t>Number</t>
  </si>
  <si>
    <t>Annex 1.3.: Please note: in principle, this data is available on Eurostat (educ_uoe_mobs02). However, the dataset is incomplete for some Member States and data for 2017 is not yet available. Thus, we would like to ask all NCPs to provide this data, using the Eurostat dataset if possible or national sources. Kindly indicate the source in the respective column. Given the scope of the EMN, the top nationalities should only refer to third-country nationals. n/a means data not applicable; n/i means data not available.</t>
  </si>
  <si>
    <t xml:space="preserve">Annex 1.3: Number of international students (tertiary education) enrolled in HEIs by top 5 nationality and gender (2013-2017) </t>
  </si>
  <si>
    <t>Annex 1.4.2: Please provide the number of international students who have interrupted their studies for a period of at least 6 months and who have terminated their studies without graduating. Please indicate the source  and the methodological approach of the statistics provided. n/a means data not applicable; n/i means data not available.</t>
  </si>
  <si>
    <t>Annex 1.5.: International students who have remained in the (Member) State at least two years after graudation per reason. Please provide metadata details on how the data is calculated (e.g. residence permits granted for students to remain in the (Member) State). n/a means data not applicable; n/i means data not available. To provide an example: for 2013, this number would refer to the number of international students who graduated in 2011 and stayed in the Member State. Please only count students once.</t>
  </si>
  <si>
    <t>Annex 1.4.1: International students who have graduated from a HEI in your Member State per qualification type (2013-2017)</t>
  </si>
  <si>
    <t>of which students of short-cycle tertirary programmes (ISCED level 5)</t>
  </si>
  <si>
    <t>of which Bachelor students (ISCED level 6)</t>
  </si>
  <si>
    <t>of which Master students (ISCED  level 7)</t>
  </si>
  <si>
    <t>of which PhD students (ISCED level 8)</t>
  </si>
  <si>
    <t>of which Master students (ISCED level 7)</t>
  </si>
  <si>
    <t>of which students of short-cycle tertirary programmes (ISCED  level 5)</t>
  </si>
  <si>
    <t>of which Bachelor students (ISCED  level 6)</t>
  </si>
  <si>
    <t>of which PhD students (ISCED evel 8)</t>
  </si>
  <si>
    <t>India</t>
  </si>
  <si>
    <t>a</t>
  </si>
  <si>
    <t>Nigeria</t>
  </si>
  <si>
    <t>Russian Federation</t>
  </si>
  <si>
    <t>Ukraine</t>
  </si>
  <si>
    <t>Georgia</t>
  </si>
  <si>
    <t>Turkey</t>
  </si>
  <si>
    <t>China</t>
  </si>
  <si>
    <t>Estonian Education Information System</t>
  </si>
  <si>
    <t>nationality unclassified</t>
  </si>
  <si>
    <t>Reference period/date: 10.11.2013</t>
  </si>
  <si>
    <t>Reference period/date 10.11.2014</t>
  </si>
  <si>
    <t>Reference period/date 10.11.2015</t>
  </si>
  <si>
    <t>Reference period/date 10.11.2016</t>
  </si>
  <si>
    <t>Reference period/date 10.11.2017</t>
  </si>
  <si>
    <t>16/17 on eter 2016</t>
  </si>
  <si>
    <t xml:space="preserve">kokku oli 9582 lõpetajat, välisüliõpilasi oli </t>
  </si>
  <si>
    <t xml:space="preserve">neist 3. riik </t>
  </si>
  <si>
    <t xml:space="preserve">Reference period/date for 2013: 1.10.2013-30.09.2014. Only mobile students, third-country nationals </t>
  </si>
  <si>
    <t>https://ec.europa.eu/eurostat/cache/metadata/Annexes/educ_uoe_enr_esms_an10.pdf:</t>
  </si>
  <si>
    <t>To differentiate mobile students, the following definition is used „mobile students are those students, whose country of residence in EHIS is not „Estonia“ (or „unspecified“ or „none“) and who at the same time, according to the data in EHIS, do not have a permanent right of residence/long-term resident’s residence permit and whose citizenship is not Estonian”. From 2014/15 the number of mobile students included also those students for whom the higher education institution reported to EHIS that they are mobile students. Since 2014/15 the number of mobile students are not fully comparable with previous years.</t>
  </si>
  <si>
    <t>Degree mobility is defined as the physical crossing of a national border to enrol in a degree programme at tertiary-level in the country of destination. The degree programme would require the students’ presence for the majority of courses taught. The degree mobility is measured within each tertiary ISCED level (ISCED levels 5 to 8 according to the ISCED 2011 classification) in relation to the country of origin i.e. country where upper secondary diploma was awarded or the best national estimate7. The country of origin should be by preference defined as a country where upper secondary diploma was awarded. Country of origin: country-specific definitions: EE: Country of usual residence</t>
  </si>
  <si>
    <t>This row was added because Estonia has a a considerable amount of students, whos nationality is unclassified.</t>
  </si>
  <si>
    <t>Estonia does not have  short-cycle tertirary programmes.</t>
  </si>
  <si>
    <t xml:space="preserve">Reference period/date 10.11.2013. Only mobile students, third-country nationals. </t>
  </si>
  <si>
    <t xml:space="preserve">Reference period/date 10.11.2014. Only mobile students, third-country nationals. </t>
  </si>
  <si>
    <t xml:space="preserve">Reference period/date 10.11.2015. Only mobile students, third-country nationals. </t>
  </si>
  <si>
    <t xml:space="preserve">Reference period/date 10.11.2016. Only mobile students, third-country nationals. </t>
  </si>
  <si>
    <t xml:space="preserve">Reference period/date 10.11.2017. Only mobile students, third-country nationals. </t>
  </si>
  <si>
    <t>The numbers of this sheet do not match the numbers of annex 1.2, because all of the students who are third-country nationals, are not mobile students. The ones who are not classified as mobile students may have lived in Estonia before starting to study. educ_uoe_mobs02 only includes mobile students.</t>
  </si>
  <si>
    <t>n/i</t>
  </si>
  <si>
    <t xml:space="preserve">Reference period/date for 2013: 1.10.2013-30.09.2014. Only mobile TCN students. </t>
  </si>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</sst>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1" x14ac:knownFonts="1">
    <font>
      <sz val="11"/>
      <color theme="1"/>
      <name val="Calibri"/>
      <family val="2"/>
      <scheme val="minor"/>
    </font>
    <font>
      <sz val="11"/>
      <color theme="1"/>
      <name val="Calibri"/>
      <family val="2"/>
      <charset val="186"/>
      <scheme val="minor"/>
    </font>
    <font>
      <b/>
      <sz val="11"/>
      <color theme="1"/>
      <name val="Calibri"/>
      <family val="2"/>
      <scheme val="minor"/>
    </font>
    <font>
      <i/>
      <sz val="9"/>
      <color rgb="FF000000"/>
      <name val="Verdana"/>
      <family val="2"/>
    </font>
    <font>
      <sz val="9"/>
      <color rgb="FF000000"/>
      <name val="Verdana"/>
      <family val="2"/>
    </font>
    <font>
      <b/>
      <i/>
      <sz val="9"/>
      <color rgb="FF000000"/>
      <name val="Verdana"/>
      <family val="2"/>
    </font>
    <font>
      <b/>
      <i/>
      <sz val="11"/>
      <color theme="1"/>
      <name val="Calibri"/>
      <family val="2"/>
      <scheme val="minor"/>
    </font>
    <font>
      <i/>
      <sz val="11"/>
      <color theme="1"/>
      <name val="Calibri"/>
      <family val="2"/>
      <scheme val="minor"/>
    </font>
    <font>
      <b/>
      <sz val="10"/>
      <color rgb="FF000000"/>
      <name val="Calibri"/>
      <family val="2"/>
      <scheme val="minor"/>
    </font>
    <font>
      <i/>
      <sz val="10"/>
      <color rgb="FF000000"/>
      <name val="Calibri"/>
      <family val="2"/>
      <scheme val="minor"/>
    </font>
    <font>
      <sz val="10"/>
      <color rgb="FF000000"/>
      <name val="Calibri"/>
      <family val="2"/>
      <scheme val="minor"/>
    </font>
    <font>
      <sz val="10"/>
      <color theme="1"/>
      <name val="Calibri"/>
      <family val="2"/>
      <scheme val="minor"/>
    </font>
    <font>
      <i/>
      <sz val="11"/>
      <color rgb="FF000000"/>
      <name val="Calibri"/>
      <family val="2"/>
      <scheme val="minor"/>
    </font>
    <font>
      <b/>
      <sz val="11"/>
      <color rgb="FF000000"/>
      <name val="Calibri"/>
      <family val="2"/>
      <scheme val="minor"/>
    </font>
    <font>
      <sz val="11"/>
      <color rgb="FF000000"/>
      <name val="Calibri"/>
      <family val="2"/>
      <scheme val="minor"/>
    </font>
    <font>
      <b/>
      <sz val="11"/>
      <color theme="1"/>
      <name val="Calibri"/>
      <family val="2"/>
      <charset val="186"/>
      <scheme val="minor"/>
    </font>
    <font>
      <i/>
      <sz val="11"/>
      <color rgb="FFFF0000"/>
      <name val="Calibri"/>
      <family val="2"/>
      <scheme val="minor"/>
    </font>
    <font>
      <sz val="11"/>
      <name val="Arial"/>
      <family val="2"/>
    </font>
    <font>
      <b/>
      <sz val="11"/>
      <color rgb="FF000000"/>
      <name val="Calibri"/>
      <family val="2"/>
      <charset val="186"/>
      <scheme val="minor"/>
    </font>
    <font>
      <b/>
      <i/>
      <sz val="11"/>
      <color rgb="FF000000"/>
      <name val="Calibri"/>
      <family val="2"/>
      <charset val="186"/>
      <scheme val="minor"/>
    </font>
    <font>
      <sz val="11"/>
      <color rgb="FF000000"/>
      <name val="Calibri"/>
      <family val="2"/>
      <charset val="186"/>
      <scheme val="minor"/>
    </font>
  </fonts>
  <fills count="4">
    <fill>
      <patternFill patternType="none"/>
    </fill>
    <fill>
      <patternFill patternType="gray125"/>
    </fill>
    <fill>
      <patternFill patternType="solid">
        <fgColor theme="4" tint="0.59999389629810485"/>
        <bgColor indexed="64"/>
      </patternFill>
    </fill>
    <fill>
      <patternFill patternType="solid">
        <fgColor theme="7" tint="0.59999389629810485"/>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style="dotted">
        <color indexed="64"/>
      </top>
      <bottom style="thin">
        <color indexed="64"/>
      </bottom>
      <diagonal/>
    </border>
    <border>
      <left style="thin">
        <color rgb="FF999999"/>
      </left>
      <right/>
      <top/>
      <bottom/>
      <diagonal/>
    </border>
  </borders>
  <cellStyleXfs count="2">
    <xf numFmtId="0" fontId="0" fillId="0" borderId="0"/>
    <xf numFmtId="0" fontId="17" fillId="0" borderId="0"/>
  </cellStyleXfs>
  <cellXfs count="93">
    <xf numFmtId="0" fontId="0" fillId="0" borderId="0" xfId="0"/>
    <xf numFmtId="0" fontId="2" fillId="2" borderId="3" xfId="0" applyFont="1" applyFill="1" applyBorder="1"/>
    <xf numFmtId="0" fontId="2" fillId="2" borderId="4" xfId="0" applyFont="1" applyFill="1" applyBorder="1"/>
    <xf numFmtId="0" fontId="2" fillId="2" borderId="5" xfId="0" applyFont="1" applyFill="1" applyBorder="1"/>
    <xf numFmtId="0" fontId="2" fillId="0" borderId="1" xfId="0" applyFont="1" applyBorder="1"/>
    <xf numFmtId="0" fontId="0" fillId="0" borderId="0" xfId="0" applyAlignment="1">
      <alignment wrapText="1"/>
    </xf>
    <xf numFmtId="0" fontId="3" fillId="0" borderId="0" xfId="0" applyFont="1" applyFill="1" applyBorder="1" applyAlignment="1">
      <alignment vertical="top" wrapText="1"/>
    </xf>
    <xf numFmtId="0" fontId="5" fillId="0" borderId="0" xfId="0" applyFont="1" applyFill="1" applyBorder="1" applyAlignment="1">
      <alignment vertical="top" wrapText="1"/>
    </xf>
    <xf numFmtId="0" fontId="6" fillId="0" borderId="0" xfId="0" applyFont="1" applyFill="1" applyBorder="1" applyAlignment="1">
      <alignment vertical="top" wrapText="1"/>
    </xf>
    <xf numFmtId="0" fontId="3" fillId="0" borderId="0" xfId="0" applyFont="1" applyBorder="1" applyAlignment="1">
      <alignment vertical="center" wrapText="1"/>
    </xf>
    <xf numFmtId="0" fontId="4" fillId="0" borderId="0" xfId="0" applyFont="1" applyBorder="1" applyAlignment="1">
      <alignment horizontal="justify" vertical="center" wrapText="1"/>
    </xf>
    <xf numFmtId="0" fontId="2" fillId="0" borderId="0" xfId="0" applyFont="1" applyBorder="1"/>
    <xf numFmtId="0" fontId="0" fillId="0" borderId="0" xfId="0" applyBorder="1"/>
    <xf numFmtId="0" fontId="8" fillId="0" borderId="1" xfId="0" applyFont="1" applyBorder="1" applyAlignment="1">
      <alignment horizontal="justify" vertical="center" wrapText="1"/>
    </xf>
    <xf numFmtId="0" fontId="9" fillId="0" borderId="1" xfId="0" applyFont="1" applyBorder="1" applyAlignment="1">
      <alignment horizontal="justify" vertical="center" wrapText="1"/>
    </xf>
    <xf numFmtId="0" fontId="10" fillId="0" borderId="1" xfId="0" applyFont="1" applyBorder="1" applyAlignment="1">
      <alignment horizontal="justify" vertical="center" wrapText="1"/>
    </xf>
    <xf numFmtId="0" fontId="11" fillId="0" borderId="1" xfId="0" applyFont="1" applyBorder="1"/>
    <xf numFmtId="0" fontId="0" fillId="0" borderId="0" xfId="0" applyFont="1"/>
    <xf numFmtId="0" fontId="2" fillId="0" borderId="0" xfId="0" applyFont="1" applyFill="1" applyBorder="1"/>
    <xf numFmtId="0" fontId="4" fillId="0" borderId="0" xfId="0" applyFont="1" applyFill="1" applyBorder="1" applyAlignment="1">
      <alignment horizontal="justify" vertical="center" wrapText="1"/>
    </xf>
    <xf numFmtId="0" fontId="3" fillId="0" borderId="0" xfId="0" applyFont="1" applyFill="1" applyBorder="1" applyAlignment="1">
      <alignment vertical="center" wrapText="1"/>
    </xf>
    <xf numFmtId="0" fontId="13" fillId="0" borderId="1" xfId="0" applyFont="1" applyBorder="1" applyAlignment="1">
      <alignment horizontal="justify" vertical="center" wrapText="1"/>
    </xf>
    <xf numFmtId="0" fontId="14" fillId="0" borderId="1" xfId="0" applyFont="1" applyBorder="1" applyAlignment="1">
      <alignment horizontal="justify" vertical="center" wrapText="1"/>
    </xf>
    <xf numFmtId="0" fontId="12" fillId="0" borderId="0" xfId="0" applyFont="1" applyFill="1" applyBorder="1" applyAlignment="1">
      <alignment horizontal="justify" vertical="center" wrapText="1"/>
    </xf>
    <xf numFmtId="0" fontId="14" fillId="0" borderId="0" xfId="0" applyFont="1" applyFill="1" applyBorder="1" applyAlignment="1">
      <alignment horizontal="justify" vertical="center" wrapText="1"/>
    </xf>
    <xf numFmtId="0" fontId="0" fillId="0" borderId="0" xfId="0" applyFill="1" applyBorder="1"/>
    <xf numFmtId="0" fontId="9" fillId="0" borderId="1" xfId="0" applyFont="1" applyBorder="1" applyAlignment="1">
      <alignment horizontal="left" vertical="center" wrapText="1"/>
    </xf>
    <xf numFmtId="0" fontId="0" fillId="0" borderId="15" xfId="0" applyBorder="1"/>
    <xf numFmtId="3" fontId="14" fillId="0" borderId="1" xfId="0" applyNumberFormat="1" applyFont="1" applyBorder="1" applyAlignment="1">
      <alignment horizontal="left" vertical="center" wrapText="1"/>
    </xf>
    <xf numFmtId="3" fontId="0" fillId="0" borderId="0" xfId="0" applyNumberFormat="1" applyAlignment="1">
      <alignment horizontal="left"/>
    </xf>
    <xf numFmtId="0" fontId="15" fillId="0" borderId="0" xfId="0" applyFont="1"/>
    <xf numFmtId="0" fontId="15" fillId="0" borderId="0" xfId="0" applyFont="1" applyBorder="1"/>
    <xf numFmtId="3" fontId="14" fillId="0" borderId="0" xfId="0" applyNumberFormat="1" applyFont="1" applyBorder="1" applyAlignment="1">
      <alignment horizontal="left" vertical="center" wrapText="1"/>
    </xf>
    <xf numFmtId="0" fontId="12" fillId="3" borderId="1" xfId="0" applyFont="1" applyFill="1" applyBorder="1" applyAlignment="1">
      <alignment horizontal="left" vertical="top" wrapText="1"/>
    </xf>
    <xf numFmtId="0" fontId="7" fillId="3" borderId="3" xfId="0" applyFont="1" applyFill="1" applyBorder="1" applyAlignment="1">
      <alignment horizontal="left" vertical="top" wrapText="1"/>
    </xf>
    <xf numFmtId="0" fontId="7" fillId="3" borderId="4" xfId="0" applyFont="1" applyFill="1" applyBorder="1" applyAlignment="1">
      <alignment horizontal="left" vertical="top" wrapText="1"/>
    </xf>
    <xf numFmtId="0" fontId="7" fillId="3" borderId="5" xfId="0" applyFont="1" applyFill="1" applyBorder="1" applyAlignment="1">
      <alignment horizontal="left" vertical="top" wrapText="1"/>
    </xf>
    <xf numFmtId="0" fontId="0" fillId="0" borderId="0" xfId="0" applyAlignment="1">
      <alignment horizontal="left" vertical="top" wrapText="1"/>
    </xf>
    <xf numFmtId="0" fontId="2" fillId="2" borderId="7" xfId="0" applyFont="1" applyFill="1" applyBorder="1" applyAlignment="1">
      <alignment horizontal="left" vertical="top"/>
    </xf>
    <xf numFmtId="0" fontId="2" fillId="2" borderId="3" xfId="0" applyFont="1" applyFill="1" applyBorder="1" applyAlignment="1">
      <alignment horizontal="left" vertical="top" wrapText="1"/>
    </xf>
    <xf numFmtId="0" fontId="2" fillId="2" borderId="4" xfId="0" applyFont="1" applyFill="1" applyBorder="1" applyAlignment="1">
      <alignment horizontal="left" vertical="top" wrapText="1"/>
    </xf>
    <xf numFmtId="0" fontId="2" fillId="2" borderId="5" xfId="0" applyFont="1" applyFill="1" applyBorder="1" applyAlignment="1">
      <alignment horizontal="left" vertical="top" wrapText="1"/>
    </xf>
    <xf numFmtId="0" fontId="0" fillId="0" borderId="0" xfId="0" applyAlignment="1">
      <alignment horizontal="left"/>
    </xf>
    <xf numFmtId="0" fontId="2" fillId="2" borderId="0" xfId="0" applyFont="1" applyFill="1" applyAlignment="1">
      <alignment horizontal="left"/>
    </xf>
    <xf numFmtId="0" fontId="0" fillId="2" borderId="0" xfId="0" applyFont="1" applyFill="1" applyAlignment="1">
      <alignment horizontal="left"/>
    </xf>
    <xf numFmtId="0" fontId="14" fillId="0" borderId="1" xfId="0" applyFont="1" applyBorder="1" applyAlignment="1">
      <alignment horizontal="left" vertical="center" wrapText="1"/>
    </xf>
    <xf numFmtId="0" fontId="13" fillId="0" borderId="1" xfId="0" applyFont="1" applyBorder="1" applyAlignment="1">
      <alignment horizontal="left" vertical="center" wrapText="1"/>
    </xf>
    <xf numFmtId="0" fontId="13" fillId="0" borderId="13" xfId="0" applyFont="1" applyBorder="1" applyAlignment="1">
      <alignment horizontal="left" vertical="center" wrapText="1"/>
    </xf>
    <xf numFmtId="0" fontId="13" fillId="0" borderId="8" xfId="0" applyFont="1" applyBorder="1" applyAlignment="1">
      <alignment horizontal="left" vertical="center" wrapText="1"/>
    </xf>
    <xf numFmtId="0" fontId="13" fillId="0" borderId="3" xfId="0" applyFont="1" applyBorder="1" applyAlignment="1">
      <alignment horizontal="left" vertical="center" wrapText="1"/>
    </xf>
    <xf numFmtId="0" fontId="13" fillId="0" borderId="5" xfId="0" applyFont="1" applyBorder="1" applyAlignment="1">
      <alignment horizontal="left" vertical="center" wrapText="1"/>
    </xf>
    <xf numFmtId="0" fontId="13" fillId="0" borderId="1" xfId="0" applyFont="1" applyFill="1" applyBorder="1" applyAlignment="1">
      <alignment horizontal="left" vertical="center" wrapText="1"/>
    </xf>
    <xf numFmtId="0" fontId="12" fillId="0" borderId="1" xfId="0" applyFont="1" applyBorder="1" applyAlignment="1">
      <alignment horizontal="left" vertical="center" wrapText="1"/>
    </xf>
    <xf numFmtId="0" fontId="12" fillId="0" borderId="1" xfId="0" applyFont="1" applyBorder="1" applyAlignment="1">
      <alignment horizontal="left" vertical="center" wrapText="1"/>
    </xf>
    <xf numFmtId="3" fontId="20" fillId="0" borderId="1" xfId="0" applyNumberFormat="1" applyFont="1" applyBorder="1" applyAlignment="1">
      <alignment horizontal="left" vertical="center" wrapText="1"/>
    </xf>
    <xf numFmtId="0" fontId="20" fillId="0" borderId="1" xfId="0" applyFont="1" applyBorder="1" applyAlignment="1">
      <alignment horizontal="left" vertical="center" wrapText="1"/>
    </xf>
    <xf numFmtId="0" fontId="1" fillId="0" borderId="1" xfId="0" applyFont="1" applyBorder="1" applyAlignment="1">
      <alignment horizontal="left"/>
    </xf>
    <xf numFmtId="0" fontId="12" fillId="0" borderId="0" xfId="0" applyFont="1" applyBorder="1" applyAlignment="1">
      <alignment horizontal="left" vertical="center" wrapText="1"/>
    </xf>
    <xf numFmtId="0" fontId="1" fillId="0" borderId="0" xfId="0" applyFont="1" applyBorder="1" applyAlignment="1">
      <alignment horizontal="left"/>
    </xf>
    <xf numFmtId="0" fontId="6" fillId="0" borderId="0" xfId="0" applyFont="1" applyFill="1" applyBorder="1" applyAlignment="1">
      <alignment horizontal="left" vertical="top" wrapText="1"/>
    </xf>
    <xf numFmtId="0" fontId="2" fillId="2" borderId="3" xfId="0" applyFont="1" applyFill="1" applyBorder="1" applyAlignment="1">
      <alignment horizontal="left"/>
    </xf>
    <xf numFmtId="0" fontId="2" fillId="2" borderId="4" xfId="0" applyFont="1" applyFill="1" applyBorder="1" applyAlignment="1">
      <alignment horizontal="left"/>
    </xf>
    <xf numFmtId="0" fontId="2" fillId="2" borderId="1" xfId="0" applyFont="1" applyFill="1" applyBorder="1" applyAlignment="1">
      <alignment horizontal="left"/>
    </xf>
    <xf numFmtId="0" fontId="13" fillId="0" borderId="6" xfId="0" applyFont="1" applyBorder="1" applyAlignment="1">
      <alignment horizontal="left" vertical="center" wrapText="1"/>
    </xf>
    <xf numFmtId="0" fontId="13" fillId="0" borderId="13" xfId="0" applyFont="1" applyBorder="1" applyAlignment="1">
      <alignment horizontal="left" vertical="center" wrapText="1"/>
    </xf>
    <xf numFmtId="0" fontId="19" fillId="0" borderId="1" xfId="0" applyFont="1" applyBorder="1" applyAlignment="1">
      <alignment horizontal="left" vertical="center" wrapText="1"/>
    </xf>
    <xf numFmtId="3" fontId="18" fillId="0" borderId="1" xfId="0" applyNumberFormat="1" applyFont="1" applyBorder="1" applyAlignment="1">
      <alignment horizontal="left" vertical="center" wrapText="1"/>
    </xf>
    <xf numFmtId="0" fontId="18" fillId="0" borderId="1" xfId="0" applyFont="1" applyBorder="1" applyAlignment="1">
      <alignment horizontal="left" vertical="center" wrapText="1"/>
    </xf>
    <xf numFmtId="0" fontId="12" fillId="0" borderId="9" xfId="0" applyFont="1" applyBorder="1" applyAlignment="1">
      <alignment horizontal="left" vertical="center" wrapText="1"/>
    </xf>
    <xf numFmtId="0" fontId="16" fillId="0" borderId="2" xfId="0" applyFont="1" applyBorder="1" applyAlignment="1">
      <alignment horizontal="left" vertical="center" wrapText="1"/>
    </xf>
    <xf numFmtId="0" fontId="12" fillId="0" borderId="2" xfId="0" applyFont="1" applyBorder="1" applyAlignment="1">
      <alignment horizontal="left" vertical="top" wrapText="1"/>
    </xf>
    <xf numFmtId="0" fontId="12" fillId="0" borderId="10" xfId="0" applyFont="1" applyBorder="1" applyAlignment="1">
      <alignment horizontal="left" vertical="center" wrapText="1"/>
    </xf>
    <xf numFmtId="0" fontId="12" fillId="0" borderId="11" xfId="0" applyFont="1" applyFill="1" applyBorder="1" applyAlignment="1">
      <alignment horizontal="left" vertical="center" wrapText="1"/>
    </xf>
    <xf numFmtId="0" fontId="12" fillId="0" borderId="6" xfId="0" applyFont="1" applyBorder="1" applyAlignment="1">
      <alignment horizontal="left" vertical="center" wrapText="1"/>
    </xf>
    <xf numFmtId="0" fontId="0" fillId="0" borderId="0" xfId="0" applyFont="1" applyAlignment="1">
      <alignment horizontal="left"/>
    </xf>
    <xf numFmtId="3" fontId="15" fillId="0" borderId="1" xfId="0" applyNumberFormat="1" applyFont="1" applyBorder="1" applyAlignment="1">
      <alignment horizontal="left"/>
    </xf>
    <xf numFmtId="3" fontId="0" fillId="0" borderId="1" xfId="0" applyNumberFormat="1" applyBorder="1" applyAlignment="1">
      <alignment horizontal="left"/>
    </xf>
    <xf numFmtId="0" fontId="2" fillId="2" borderId="13" xfId="0" applyFont="1" applyFill="1" applyBorder="1" applyAlignment="1">
      <alignment horizontal="left"/>
    </xf>
    <xf numFmtId="0" fontId="2" fillId="2" borderId="7" xfId="0" applyFont="1" applyFill="1" applyBorder="1" applyAlignment="1">
      <alignment horizontal="left"/>
    </xf>
    <xf numFmtId="0" fontId="0" fillId="2" borderId="7" xfId="0" applyFont="1" applyFill="1" applyBorder="1" applyAlignment="1">
      <alignment horizontal="left"/>
    </xf>
    <xf numFmtId="0" fontId="0" fillId="2" borderId="8" xfId="0" applyFont="1" applyFill="1" applyBorder="1" applyAlignment="1">
      <alignment horizontal="left"/>
    </xf>
    <xf numFmtId="0" fontId="8" fillId="0" borderId="6" xfId="0" applyFont="1" applyBorder="1" applyAlignment="1">
      <alignment horizontal="left" vertical="center" wrapText="1"/>
    </xf>
    <xf numFmtId="0" fontId="9" fillId="0" borderId="12" xfId="0" applyFont="1" applyBorder="1" applyAlignment="1">
      <alignment horizontal="left" vertical="center" wrapText="1"/>
    </xf>
    <xf numFmtId="0" fontId="9" fillId="0" borderId="2" xfId="0" applyFont="1" applyBorder="1" applyAlignment="1">
      <alignment horizontal="left" vertical="top" wrapText="1"/>
    </xf>
    <xf numFmtId="0" fontId="11" fillId="0" borderId="2" xfId="0" applyFont="1" applyBorder="1" applyAlignment="1">
      <alignment horizontal="left"/>
    </xf>
    <xf numFmtId="0" fontId="9" fillId="0" borderId="10" xfId="0" applyFont="1" applyBorder="1" applyAlignment="1">
      <alignment horizontal="left" vertical="center" wrapText="1"/>
    </xf>
    <xf numFmtId="0" fontId="11" fillId="0" borderId="11" xfId="0" applyFont="1" applyBorder="1" applyAlignment="1">
      <alignment horizontal="left"/>
    </xf>
    <xf numFmtId="0" fontId="9" fillId="0" borderId="11" xfId="0" applyFont="1" applyBorder="1" applyAlignment="1">
      <alignment horizontal="left" vertical="center" wrapText="1"/>
    </xf>
    <xf numFmtId="0" fontId="9" fillId="0" borderId="14" xfId="0" applyFont="1" applyBorder="1" applyAlignment="1">
      <alignment horizontal="left" vertical="center" wrapText="1"/>
    </xf>
    <xf numFmtId="0" fontId="11" fillId="0" borderId="14" xfId="0" applyFont="1" applyBorder="1" applyAlignment="1">
      <alignment horizontal="left"/>
    </xf>
    <xf numFmtId="0" fontId="3" fillId="0" borderId="0" xfId="0" applyFont="1" applyBorder="1" applyAlignment="1">
      <alignment horizontal="left" vertical="center" wrapText="1"/>
    </xf>
    <xf numFmtId="0" fontId="4" fillId="0" borderId="0" xfId="0" applyFont="1" applyBorder="1" applyAlignment="1">
      <alignment horizontal="left" vertical="center" wrapText="1"/>
    </xf>
    <xf numFmtId="0" fontId="0" fillId="0" borderId="0" xfId="0" applyBorder="1" applyAlignment="1">
      <alignment horizontal="left"/>
    </xf>
  </cellXfs>
  <cellStyles count="2">
    <cellStyle name="Normal" xfId="0" builtinId="0"/>
    <cellStyle name="Standard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2"/>
  <sheetViews>
    <sheetView tabSelected="1" workbookViewId="0">
      <selection activeCell="A12" sqref="A12"/>
    </sheetView>
  </sheetViews>
  <sheetFormatPr defaultRowHeight="14.4" x14ac:dyDescent="0.3"/>
  <cols>
    <col min="1" max="1" width="14.33203125" customWidth="1"/>
    <col min="2" max="2" width="10.33203125" customWidth="1"/>
    <col min="3" max="3" width="12" customWidth="1"/>
    <col min="4" max="4" width="10.88671875" customWidth="1"/>
    <col min="5" max="5" width="11.88671875" customWidth="1"/>
    <col min="6" max="6" width="11.109375" customWidth="1"/>
    <col min="7" max="7" width="12.33203125" customWidth="1"/>
    <col min="8" max="8" width="17.33203125" customWidth="1"/>
    <col min="9" max="9" width="24.33203125" customWidth="1"/>
  </cols>
  <sheetData>
    <row r="1" spans="1:11" ht="32.4" customHeight="1" x14ac:dyDescent="0.3">
      <c r="A1" s="33" t="s">
        <v>51</v>
      </c>
      <c r="B1" s="33"/>
      <c r="C1" s="33"/>
      <c r="D1" s="33"/>
      <c r="E1" s="33"/>
      <c r="F1" s="33"/>
      <c r="G1" s="33"/>
      <c r="H1" s="33"/>
      <c r="I1" s="7"/>
      <c r="J1" s="7"/>
    </row>
    <row r="2" spans="1:11" x14ac:dyDescent="0.3">
      <c r="A2" s="1" t="s">
        <v>52</v>
      </c>
      <c r="B2" s="2"/>
      <c r="C2" s="2"/>
      <c r="D2" s="2"/>
      <c r="E2" s="2"/>
      <c r="F2" s="2"/>
      <c r="G2" s="2"/>
      <c r="H2" s="3"/>
    </row>
    <row r="3" spans="1:11" x14ac:dyDescent="0.3">
      <c r="A3" s="21" t="s">
        <v>20</v>
      </c>
      <c r="B3" s="21">
        <v>2013</v>
      </c>
      <c r="C3" s="21">
        <v>2014</v>
      </c>
      <c r="D3" s="21">
        <v>2015</v>
      </c>
      <c r="E3" s="21">
        <v>2016</v>
      </c>
      <c r="F3" s="21">
        <v>2017</v>
      </c>
      <c r="G3" s="4" t="s">
        <v>19</v>
      </c>
      <c r="H3" s="4" t="s">
        <v>18</v>
      </c>
    </row>
    <row r="4" spans="1:11" x14ac:dyDescent="0.3">
      <c r="A4" s="22" t="s">
        <v>29</v>
      </c>
      <c r="B4" s="21">
        <v>26</v>
      </c>
      <c r="C4" s="21">
        <v>25</v>
      </c>
      <c r="D4" s="21">
        <v>24</v>
      </c>
      <c r="E4" s="21">
        <v>21</v>
      </c>
      <c r="F4" s="21">
        <v>20</v>
      </c>
      <c r="G4" s="4"/>
      <c r="H4" s="4"/>
    </row>
    <row r="5" spans="1:11" x14ac:dyDescent="0.3">
      <c r="A5" s="22" t="s">
        <v>21</v>
      </c>
      <c r="B5" s="22">
        <v>17</v>
      </c>
      <c r="C5" s="22">
        <v>16</v>
      </c>
      <c r="D5" s="22">
        <v>16</v>
      </c>
      <c r="E5" s="22">
        <v>14</v>
      </c>
      <c r="F5" s="22">
        <v>14</v>
      </c>
      <c r="G5" s="22"/>
      <c r="H5" s="4"/>
    </row>
    <row r="6" spans="1:11" x14ac:dyDescent="0.3">
      <c r="A6" s="22" t="s">
        <v>22</v>
      </c>
      <c r="B6" s="22">
        <v>9</v>
      </c>
      <c r="C6" s="22">
        <v>9</v>
      </c>
      <c r="D6" s="22">
        <v>8</v>
      </c>
      <c r="E6" s="22">
        <v>7</v>
      </c>
      <c r="F6" s="22">
        <v>6</v>
      </c>
      <c r="G6" s="22"/>
      <c r="H6" s="4"/>
      <c r="I6" s="27"/>
    </row>
    <row r="7" spans="1:11" x14ac:dyDescent="0.3">
      <c r="A7" s="23"/>
      <c r="B7" s="24"/>
      <c r="C7" s="24"/>
      <c r="D7" s="24"/>
      <c r="E7" s="24"/>
      <c r="F7" s="24"/>
      <c r="G7" s="24"/>
      <c r="H7" s="18"/>
      <c r="I7" s="17"/>
    </row>
    <row r="8" spans="1:11" x14ac:dyDescent="0.3">
      <c r="A8" s="20"/>
      <c r="B8" s="19"/>
      <c r="C8" s="19"/>
      <c r="D8" s="19"/>
      <c r="E8" s="19"/>
      <c r="F8" s="19"/>
      <c r="G8" s="19"/>
      <c r="H8" s="18"/>
    </row>
    <row r="9" spans="1:11" x14ac:dyDescent="0.3">
      <c r="A9" s="9"/>
      <c r="B9" s="10"/>
      <c r="C9" s="10"/>
      <c r="D9" s="10"/>
      <c r="E9" s="10"/>
      <c r="F9" s="10"/>
      <c r="G9" s="10"/>
      <c r="H9" s="11"/>
    </row>
    <row r="10" spans="1:11" x14ac:dyDescent="0.3">
      <c r="A10" s="9"/>
      <c r="B10" s="10"/>
      <c r="C10" s="10"/>
      <c r="D10" s="10"/>
      <c r="E10" s="10"/>
      <c r="F10" s="10"/>
      <c r="G10" s="10"/>
      <c r="H10" s="11"/>
    </row>
    <row r="12" spans="1:11" ht="24.6" customHeight="1" x14ac:dyDescent="0.3">
      <c r="J12" s="6"/>
      <c r="K12" s="6"/>
    </row>
  </sheetData>
  <mergeCells count="1">
    <mergeCell ref="A1:H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8"/>
  <sheetViews>
    <sheetView topLeftCell="A7" zoomScale="58" zoomScaleNormal="58" workbookViewId="0">
      <selection activeCell="M13" sqref="A1:O18"/>
    </sheetView>
  </sheetViews>
  <sheetFormatPr defaultRowHeight="14.4" x14ac:dyDescent="0.3"/>
  <cols>
    <col min="1" max="1" width="15.6640625" customWidth="1"/>
    <col min="2" max="4" width="16.33203125" customWidth="1"/>
    <col min="5" max="5" width="18" customWidth="1"/>
    <col min="6" max="6" width="16.5546875" customWidth="1"/>
    <col min="7" max="7" width="17.6640625" customWidth="1"/>
    <col min="8" max="8" width="17.5546875" customWidth="1"/>
    <col min="9" max="9" width="20.33203125" customWidth="1"/>
    <col min="10" max="10" width="22.109375" customWidth="1"/>
    <col min="11" max="11" width="13.88671875" customWidth="1"/>
    <col min="12" max="12" width="10.109375" customWidth="1"/>
    <col min="13" max="13" width="12.6640625" customWidth="1"/>
    <col min="14" max="14" width="17.5546875" customWidth="1"/>
    <col min="15" max="15" width="17.44140625" customWidth="1"/>
    <col min="16" max="16" width="11.33203125" customWidth="1"/>
  </cols>
  <sheetData>
    <row r="1" spans="1:16" ht="45" customHeight="1" x14ac:dyDescent="0.3">
      <c r="A1" s="34" t="s">
        <v>57</v>
      </c>
      <c r="B1" s="35"/>
      <c r="C1" s="35"/>
      <c r="D1" s="35"/>
      <c r="E1" s="35"/>
      <c r="F1" s="35"/>
      <c r="G1" s="35"/>
      <c r="H1" s="35"/>
      <c r="I1" s="35"/>
      <c r="J1" s="35"/>
      <c r="K1" s="36"/>
      <c r="L1" s="59"/>
      <c r="M1" s="59"/>
      <c r="N1" s="59"/>
      <c r="O1" s="59"/>
      <c r="P1" s="8"/>
    </row>
    <row r="2" spans="1:16" x14ac:dyDescent="0.3">
      <c r="A2" s="60" t="s">
        <v>50</v>
      </c>
      <c r="B2" s="61"/>
      <c r="C2" s="61"/>
      <c r="D2" s="61"/>
      <c r="E2" s="61"/>
      <c r="F2" s="61"/>
      <c r="G2" s="61"/>
      <c r="H2" s="61"/>
      <c r="I2" s="61"/>
      <c r="J2" s="61"/>
      <c r="K2" s="61"/>
      <c r="L2" s="61"/>
      <c r="M2" s="61"/>
      <c r="N2" s="61"/>
      <c r="O2" s="62"/>
      <c r="P2" s="25"/>
    </row>
    <row r="3" spans="1:16" ht="74.400000000000006" customHeight="1" x14ac:dyDescent="0.3">
      <c r="A3" s="63" t="s">
        <v>38</v>
      </c>
      <c r="B3" s="63" t="s">
        <v>0</v>
      </c>
      <c r="C3" s="63" t="s">
        <v>41</v>
      </c>
      <c r="D3" s="63" t="s">
        <v>4</v>
      </c>
      <c r="E3" s="63" t="s">
        <v>7</v>
      </c>
      <c r="F3" s="63" t="s">
        <v>5</v>
      </c>
      <c r="G3" s="63" t="s">
        <v>1</v>
      </c>
      <c r="H3" s="63" t="s">
        <v>42</v>
      </c>
      <c r="I3" s="63" t="s">
        <v>2</v>
      </c>
      <c r="J3" s="63" t="s">
        <v>6</v>
      </c>
      <c r="K3" s="63" t="s">
        <v>3</v>
      </c>
      <c r="L3" s="63" t="s">
        <v>43</v>
      </c>
      <c r="M3" s="63" t="s">
        <v>40</v>
      </c>
      <c r="N3" s="64" t="s">
        <v>19</v>
      </c>
      <c r="O3" s="51" t="s">
        <v>18</v>
      </c>
      <c r="P3" s="12"/>
    </row>
    <row r="4" spans="1:16" s="30" customFormat="1" ht="43.2" x14ac:dyDescent="0.3">
      <c r="A4" s="65" t="s">
        <v>8</v>
      </c>
      <c r="B4" s="66">
        <f>SUM(C4:L4)</f>
        <v>59998</v>
      </c>
      <c r="C4" s="66">
        <f>SUM(C5:C8)</f>
        <v>4325</v>
      </c>
      <c r="D4" s="66">
        <f t="shared" ref="D4:L4" si="0">SUM(D5:D8)</f>
        <v>7622</v>
      </c>
      <c r="E4" s="66">
        <f t="shared" si="0"/>
        <v>4641</v>
      </c>
      <c r="F4" s="66">
        <f t="shared" si="0"/>
        <v>14444</v>
      </c>
      <c r="G4" s="66">
        <f t="shared" si="0"/>
        <v>3821</v>
      </c>
      <c r="H4" s="66">
        <f t="shared" si="0"/>
        <v>4252</v>
      </c>
      <c r="I4" s="66">
        <f t="shared" si="0"/>
        <v>10102</v>
      </c>
      <c r="J4" s="66">
        <f t="shared" si="0"/>
        <v>1334</v>
      </c>
      <c r="K4" s="66">
        <f t="shared" si="0"/>
        <v>6052</v>
      </c>
      <c r="L4" s="66">
        <f t="shared" si="0"/>
        <v>3405</v>
      </c>
      <c r="M4" s="67"/>
      <c r="N4" s="66" t="s">
        <v>82</v>
      </c>
      <c r="O4" s="66" t="s">
        <v>84</v>
      </c>
      <c r="P4" s="31"/>
    </row>
    <row r="5" spans="1:16" x14ac:dyDescent="0.3">
      <c r="A5" s="53" t="s">
        <v>9</v>
      </c>
      <c r="B5" s="28">
        <f t="shared" ref="B5:B8" si="1">SUM(C5:L5)</f>
        <v>55993</v>
      </c>
      <c r="C5" s="28">
        <v>4158</v>
      </c>
      <c r="D5" s="28">
        <v>7074</v>
      </c>
      <c r="E5" s="28">
        <v>4301</v>
      </c>
      <c r="F5" s="28">
        <v>13052</v>
      </c>
      <c r="G5" s="28">
        <v>3720</v>
      </c>
      <c r="H5" s="28">
        <v>3921</v>
      </c>
      <c r="I5" s="28">
        <v>9540</v>
      </c>
      <c r="J5" s="28">
        <v>1171</v>
      </c>
      <c r="K5" s="28">
        <v>5724</v>
      </c>
      <c r="L5" s="28">
        <v>3332</v>
      </c>
      <c r="M5" s="28"/>
      <c r="N5" s="28"/>
      <c r="O5" s="28"/>
      <c r="P5" s="12"/>
    </row>
    <row r="6" spans="1:16" x14ac:dyDescent="0.3">
      <c r="A6" s="53" t="s">
        <v>10</v>
      </c>
      <c r="B6" s="28">
        <f t="shared" si="1"/>
        <v>1511</v>
      </c>
      <c r="C6" s="28">
        <v>8</v>
      </c>
      <c r="D6" s="28">
        <v>195</v>
      </c>
      <c r="E6" s="28">
        <v>126</v>
      </c>
      <c r="F6" s="28">
        <v>815</v>
      </c>
      <c r="G6" s="28">
        <v>29</v>
      </c>
      <c r="H6" s="28">
        <v>22</v>
      </c>
      <c r="I6" s="28">
        <v>48</v>
      </c>
      <c r="J6" s="28">
        <v>148</v>
      </c>
      <c r="K6" s="28">
        <v>111</v>
      </c>
      <c r="L6" s="28">
        <v>9</v>
      </c>
      <c r="M6" s="28"/>
      <c r="N6" s="28"/>
      <c r="O6" s="28"/>
      <c r="P6" s="12"/>
    </row>
    <row r="7" spans="1:16" ht="28.8" x14ac:dyDescent="0.3">
      <c r="A7" s="68" t="s">
        <v>11</v>
      </c>
      <c r="B7" s="28">
        <f t="shared" si="1"/>
        <v>1805</v>
      </c>
      <c r="C7" s="28">
        <v>108</v>
      </c>
      <c r="D7" s="28">
        <v>284</v>
      </c>
      <c r="E7" s="28">
        <v>184</v>
      </c>
      <c r="F7" s="28">
        <v>431</v>
      </c>
      <c r="G7" s="28">
        <v>53</v>
      </c>
      <c r="H7" s="28">
        <v>215</v>
      </c>
      <c r="I7" s="28">
        <v>346</v>
      </c>
      <c r="J7" s="28">
        <v>12</v>
      </c>
      <c r="K7" s="28">
        <v>136</v>
      </c>
      <c r="L7" s="28">
        <v>36</v>
      </c>
      <c r="M7" s="28"/>
      <c r="N7" s="28"/>
      <c r="O7" s="28"/>
      <c r="P7" s="12"/>
    </row>
    <row r="8" spans="1:16" ht="115.2" x14ac:dyDescent="0.3">
      <c r="A8" s="69" t="s">
        <v>83</v>
      </c>
      <c r="B8" s="28">
        <f t="shared" si="1"/>
        <v>689</v>
      </c>
      <c r="C8" s="28">
        <v>51</v>
      </c>
      <c r="D8" s="28">
        <v>69</v>
      </c>
      <c r="E8" s="28">
        <v>30</v>
      </c>
      <c r="F8" s="28">
        <v>146</v>
      </c>
      <c r="G8" s="28">
        <v>19</v>
      </c>
      <c r="H8" s="28">
        <v>94</v>
      </c>
      <c r="I8" s="28">
        <v>168</v>
      </c>
      <c r="J8" s="28">
        <v>3</v>
      </c>
      <c r="K8" s="28">
        <v>81</v>
      </c>
      <c r="L8" s="28">
        <v>28</v>
      </c>
      <c r="M8" s="28"/>
      <c r="N8" s="28"/>
      <c r="O8" s="28" t="s">
        <v>96</v>
      </c>
      <c r="P8" s="12"/>
    </row>
    <row r="9" spans="1:16" ht="27" customHeight="1" x14ac:dyDescent="0.3">
      <c r="A9" s="70" t="s">
        <v>71</v>
      </c>
      <c r="B9" s="28" t="s">
        <v>106</v>
      </c>
      <c r="C9" s="28" t="s">
        <v>106</v>
      </c>
      <c r="D9" s="28" t="s">
        <v>106</v>
      </c>
      <c r="E9" s="28" t="s">
        <v>106</v>
      </c>
      <c r="F9" s="28" t="s">
        <v>106</v>
      </c>
      <c r="G9" s="28" t="s">
        <v>106</v>
      </c>
      <c r="H9" s="28" t="s">
        <v>106</v>
      </c>
      <c r="I9" s="28" t="s">
        <v>106</v>
      </c>
      <c r="J9" s="28" t="s">
        <v>106</v>
      </c>
      <c r="K9" s="28" t="s">
        <v>106</v>
      </c>
      <c r="L9" s="28" t="s">
        <v>106</v>
      </c>
      <c r="M9" s="28"/>
      <c r="N9" s="28"/>
      <c r="O9" s="28" t="s">
        <v>97</v>
      </c>
      <c r="P9" s="12"/>
    </row>
    <row r="10" spans="1:16" ht="42.6" customHeight="1" x14ac:dyDescent="0.3">
      <c r="A10" s="70" t="s">
        <v>67</v>
      </c>
      <c r="B10" s="28">
        <f>SUM(C10:L10)</f>
        <v>40539</v>
      </c>
      <c r="C10" s="28">
        <v>2158</v>
      </c>
      <c r="D10" s="28">
        <v>5522</v>
      </c>
      <c r="E10" s="28">
        <v>3158</v>
      </c>
      <c r="F10" s="28">
        <v>10129</v>
      </c>
      <c r="G10" s="28">
        <v>2194</v>
      </c>
      <c r="H10" s="28">
        <v>3249</v>
      </c>
      <c r="I10" s="28">
        <v>6281</v>
      </c>
      <c r="J10" s="28">
        <v>654</v>
      </c>
      <c r="K10" s="28">
        <v>4193</v>
      </c>
      <c r="L10" s="28">
        <v>3001</v>
      </c>
      <c r="M10" s="28"/>
      <c r="N10" s="28"/>
      <c r="O10" s="28"/>
      <c r="P10" s="12"/>
    </row>
    <row r="11" spans="1:16" ht="43.2" x14ac:dyDescent="0.3">
      <c r="A11" s="71" t="s">
        <v>70</v>
      </c>
      <c r="B11" s="28">
        <f t="shared" ref="B11:B18" si="2">SUM(C11:L11)</f>
        <v>16477</v>
      </c>
      <c r="C11" s="28">
        <v>2053</v>
      </c>
      <c r="D11" s="28">
        <v>1603</v>
      </c>
      <c r="E11" s="28">
        <v>1125</v>
      </c>
      <c r="F11" s="28">
        <v>4037</v>
      </c>
      <c r="G11" s="28">
        <v>929</v>
      </c>
      <c r="H11" s="28">
        <v>793</v>
      </c>
      <c r="I11" s="28">
        <v>3370</v>
      </c>
      <c r="J11" s="28">
        <v>544</v>
      </c>
      <c r="K11" s="28">
        <v>1650</v>
      </c>
      <c r="L11" s="28">
        <v>373</v>
      </c>
      <c r="M11" s="28"/>
      <c r="N11" s="28"/>
      <c r="O11" s="28"/>
      <c r="P11" s="12"/>
    </row>
    <row r="12" spans="1:16" ht="43.2" x14ac:dyDescent="0.3">
      <c r="A12" s="72" t="s">
        <v>69</v>
      </c>
      <c r="B12" s="28">
        <f t="shared" si="2"/>
        <v>2982</v>
      </c>
      <c r="C12" s="28">
        <v>114</v>
      </c>
      <c r="D12" s="28">
        <v>497</v>
      </c>
      <c r="E12" s="28">
        <v>358</v>
      </c>
      <c r="F12" s="28">
        <v>278</v>
      </c>
      <c r="G12" s="28">
        <v>698</v>
      </c>
      <c r="H12" s="28">
        <v>210</v>
      </c>
      <c r="I12" s="28">
        <v>451</v>
      </c>
      <c r="J12" s="28">
        <v>136</v>
      </c>
      <c r="K12" s="28">
        <v>209</v>
      </c>
      <c r="L12" s="28">
        <v>31</v>
      </c>
      <c r="M12" s="28"/>
      <c r="N12" s="28"/>
      <c r="O12" s="28"/>
      <c r="P12" s="12"/>
    </row>
    <row r="13" spans="1:16" ht="86.4" x14ac:dyDescent="0.3">
      <c r="A13" s="73" t="s">
        <v>12</v>
      </c>
      <c r="B13" s="28" t="s">
        <v>104</v>
      </c>
      <c r="C13" s="28" t="s">
        <v>104</v>
      </c>
      <c r="D13" s="28" t="s">
        <v>104</v>
      </c>
      <c r="E13" s="28" t="s">
        <v>104</v>
      </c>
      <c r="F13" s="28" t="s">
        <v>104</v>
      </c>
      <c r="G13" s="28" t="s">
        <v>104</v>
      </c>
      <c r="H13" s="28" t="s">
        <v>104</v>
      </c>
      <c r="I13" s="28" t="s">
        <v>104</v>
      </c>
      <c r="J13" s="28" t="s">
        <v>104</v>
      </c>
      <c r="K13" s="28" t="s">
        <v>104</v>
      </c>
      <c r="L13" s="28" t="s">
        <v>104</v>
      </c>
      <c r="M13" s="28"/>
      <c r="N13" s="28"/>
      <c r="O13" s="28"/>
      <c r="P13" s="12"/>
    </row>
    <row r="14" spans="1:16" ht="28.8" x14ac:dyDescent="0.3">
      <c r="A14" s="53" t="s">
        <v>13</v>
      </c>
      <c r="B14" s="28">
        <f t="shared" si="2"/>
        <v>1020</v>
      </c>
      <c r="C14" s="28">
        <v>95</v>
      </c>
      <c r="D14" s="28">
        <v>161</v>
      </c>
      <c r="E14" s="28">
        <v>68</v>
      </c>
      <c r="F14" s="28">
        <v>208</v>
      </c>
      <c r="G14" s="28">
        <v>29</v>
      </c>
      <c r="H14" s="28">
        <v>90</v>
      </c>
      <c r="I14" s="28">
        <v>217</v>
      </c>
      <c r="J14" s="28">
        <v>7</v>
      </c>
      <c r="K14" s="28">
        <v>116</v>
      </c>
      <c r="L14" s="28">
        <v>29</v>
      </c>
      <c r="M14" s="28"/>
      <c r="N14" s="28"/>
      <c r="O14" s="28" t="s">
        <v>77</v>
      </c>
      <c r="P14" s="12"/>
    </row>
    <row r="15" spans="1:16" ht="28.8" x14ac:dyDescent="0.3">
      <c r="A15" s="53" t="s">
        <v>14</v>
      </c>
      <c r="B15" s="28">
        <f t="shared" si="2"/>
        <v>117</v>
      </c>
      <c r="C15" s="28">
        <v>9</v>
      </c>
      <c r="D15" s="28">
        <v>22</v>
      </c>
      <c r="E15" s="28">
        <v>11</v>
      </c>
      <c r="F15" s="28">
        <v>34</v>
      </c>
      <c r="G15" s="28">
        <v>3</v>
      </c>
      <c r="H15" s="28">
        <v>16</v>
      </c>
      <c r="I15" s="28">
        <v>13</v>
      </c>
      <c r="J15" s="28">
        <v>1</v>
      </c>
      <c r="K15" s="28">
        <v>6</v>
      </c>
      <c r="L15" s="28">
        <v>2</v>
      </c>
      <c r="M15" s="28"/>
      <c r="N15" s="28"/>
      <c r="O15" s="28" t="s">
        <v>78</v>
      </c>
      <c r="P15" s="12"/>
    </row>
    <row r="16" spans="1:16" ht="28.8" x14ac:dyDescent="0.3">
      <c r="A16" s="53" t="s">
        <v>15</v>
      </c>
      <c r="B16" s="28">
        <f t="shared" si="2"/>
        <v>86</v>
      </c>
      <c r="C16" s="28"/>
      <c r="D16" s="28">
        <v>9</v>
      </c>
      <c r="E16" s="28">
        <v>22</v>
      </c>
      <c r="F16" s="28">
        <v>17</v>
      </c>
      <c r="G16" s="28">
        <v>2</v>
      </c>
      <c r="H16" s="28">
        <v>15</v>
      </c>
      <c r="I16" s="28">
        <v>20</v>
      </c>
      <c r="J16" s="28"/>
      <c r="K16" s="28">
        <v>1</v>
      </c>
      <c r="L16" s="28"/>
      <c r="M16" s="28"/>
      <c r="N16" s="28"/>
      <c r="O16" s="28" t="s">
        <v>80</v>
      </c>
      <c r="P16" s="12"/>
    </row>
    <row r="17" spans="1:16" ht="28.8" x14ac:dyDescent="0.3">
      <c r="A17" s="53" t="s">
        <v>16</v>
      </c>
      <c r="B17" s="28">
        <f t="shared" si="2"/>
        <v>84</v>
      </c>
      <c r="C17" s="28"/>
      <c r="D17" s="28">
        <v>0</v>
      </c>
      <c r="E17" s="28">
        <v>18</v>
      </c>
      <c r="F17" s="28">
        <v>34</v>
      </c>
      <c r="G17" s="28">
        <v>1</v>
      </c>
      <c r="H17" s="28">
        <v>19</v>
      </c>
      <c r="I17" s="28">
        <v>11</v>
      </c>
      <c r="J17" s="28"/>
      <c r="K17" s="28">
        <v>1</v>
      </c>
      <c r="L17" s="28"/>
      <c r="M17" s="28"/>
      <c r="N17" s="28"/>
      <c r="O17" s="28" t="s">
        <v>79</v>
      </c>
      <c r="P17" s="12"/>
    </row>
    <row r="18" spans="1:16" ht="28.8" x14ac:dyDescent="0.3">
      <c r="A18" s="53" t="s">
        <v>17</v>
      </c>
      <c r="B18" s="28">
        <f t="shared" si="2"/>
        <v>73</v>
      </c>
      <c r="C18" s="28"/>
      <c r="D18" s="28">
        <v>16</v>
      </c>
      <c r="E18" s="28">
        <v>3</v>
      </c>
      <c r="F18" s="28">
        <v>32</v>
      </c>
      <c r="G18" s="28"/>
      <c r="H18" s="28">
        <v>9</v>
      </c>
      <c r="I18" s="28">
        <v>12</v>
      </c>
      <c r="J18" s="28"/>
      <c r="K18" s="28">
        <v>1</v>
      </c>
      <c r="L18" s="28"/>
      <c r="M18" s="28"/>
      <c r="N18" s="28"/>
      <c r="O18" s="28" t="s">
        <v>81</v>
      </c>
      <c r="P18" s="12"/>
    </row>
  </sheetData>
  <mergeCells count="1">
    <mergeCell ref="A1:K1"/>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8"/>
  <sheetViews>
    <sheetView topLeftCell="A5" zoomScale="67" zoomScaleNormal="67" workbookViewId="0">
      <selection activeCell="C13" sqref="A1:O18"/>
    </sheetView>
  </sheetViews>
  <sheetFormatPr defaultRowHeight="14.4" x14ac:dyDescent="0.3"/>
  <cols>
    <col min="1" max="1" width="16.6640625" customWidth="1"/>
    <col min="2" max="2" width="16.33203125" customWidth="1"/>
    <col min="3" max="3" width="13.44140625" customWidth="1"/>
    <col min="4" max="4" width="15.33203125" customWidth="1"/>
    <col min="5" max="5" width="17.5546875" customWidth="1"/>
    <col min="6" max="6" width="20.33203125" customWidth="1"/>
    <col min="7" max="7" width="22.109375" customWidth="1"/>
    <col min="8" max="8" width="12.88671875" customWidth="1"/>
    <col min="9" max="9" width="15.6640625" customWidth="1"/>
    <col min="10" max="11" width="12" customWidth="1"/>
    <col min="14" max="14" width="14.109375" customWidth="1"/>
    <col min="15" max="15" width="13.109375" customWidth="1"/>
  </cols>
  <sheetData>
    <row r="1" spans="1:15" x14ac:dyDescent="0.3">
      <c r="A1" s="34" t="s">
        <v>57</v>
      </c>
      <c r="B1" s="35"/>
      <c r="C1" s="35"/>
      <c r="D1" s="35"/>
      <c r="E1" s="35"/>
      <c r="F1" s="35"/>
      <c r="G1" s="35"/>
      <c r="H1" s="35"/>
      <c r="I1" s="35"/>
      <c r="J1" s="35"/>
      <c r="K1" s="36"/>
      <c r="L1" s="74"/>
      <c r="M1" s="74"/>
      <c r="N1" s="74"/>
      <c r="O1" s="74"/>
    </row>
    <row r="2" spans="1:15" x14ac:dyDescent="0.3">
      <c r="A2" s="60" t="s">
        <v>53</v>
      </c>
      <c r="B2" s="61"/>
      <c r="C2" s="61"/>
      <c r="D2" s="61"/>
      <c r="E2" s="61"/>
      <c r="F2" s="61"/>
      <c r="G2" s="61"/>
      <c r="H2" s="61"/>
      <c r="I2" s="61"/>
      <c r="J2" s="61"/>
      <c r="K2" s="61"/>
      <c r="L2" s="61"/>
      <c r="M2" s="61"/>
      <c r="N2" s="61"/>
      <c r="O2" s="62"/>
    </row>
    <row r="3" spans="1:15" ht="72" x14ac:dyDescent="0.3">
      <c r="A3" s="63" t="s">
        <v>38</v>
      </c>
      <c r="B3" s="63" t="s">
        <v>0</v>
      </c>
      <c r="C3" s="63" t="s">
        <v>41</v>
      </c>
      <c r="D3" s="63" t="s">
        <v>4</v>
      </c>
      <c r="E3" s="63" t="s">
        <v>7</v>
      </c>
      <c r="F3" s="63" t="s">
        <v>5</v>
      </c>
      <c r="G3" s="63" t="s">
        <v>1</v>
      </c>
      <c r="H3" s="63" t="s">
        <v>42</v>
      </c>
      <c r="I3" s="63" t="s">
        <v>2</v>
      </c>
      <c r="J3" s="63" t="s">
        <v>6</v>
      </c>
      <c r="K3" s="63" t="s">
        <v>3</v>
      </c>
      <c r="L3" s="63" t="s">
        <v>43</v>
      </c>
      <c r="M3" s="63" t="s">
        <v>40</v>
      </c>
      <c r="N3" s="64" t="s">
        <v>19</v>
      </c>
      <c r="O3" s="51" t="s">
        <v>18</v>
      </c>
    </row>
    <row r="4" spans="1:15" s="30" customFormat="1" ht="57.6" x14ac:dyDescent="0.3">
      <c r="A4" s="65" t="s">
        <v>8</v>
      </c>
      <c r="B4" s="66">
        <f>SUM(C4:L4)</f>
        <v>55214</v>
      </c>
      <c r="C4" s="66">
        <f>SUM(C5:C8)</f>
        <v>3898</v>
      </c>
      <c r="D4" s="66">
        <f t="shared" ref="D4:L4" si="0">SUM(D5:D8)</f>
        <v>6966</v>
      </c>
      <c r="E4" s="66">
        <f t="shared" si="0"/>
        <v>4231</v>
      </c>
      <c r="F4" s="66">
        <f t="shared" si="0"/>
        <v>13056</v>
      </c>
      <c r="G4" s="66">
        <f t="shared" si="0"/>
        <v>3396</v>
      </c>
      <c r="H4" s="66">
        <f t="shared" si="0"/>
        <v>4200</v>
      </c>
      <c r="I4" s="66">
        <f t="shared" si="0"/>
        <v>9361</v>
      </c>
      <c r="J4" s="66">
        <f t="shared" si="0"/>
        <v>1225</v>
      </c>
      <c r="K4" s="66">
        <f t="shared" si="0"/>
        <v>5721</v>
      </c>
      <c r="L4" s="66">
        <f t="shared" si="0"/>
        <v>3160</v>
      </c>
      <c r="M4" s="66"/>
      <c r="N4" s="66" t="s">
        <v>82</v>
      </c>
      <c r="O4" s="66" t="s">
        <v>85</v>
      </c>
    </row>
    <row r="5" spans="1:15" x14ac:dyDescent="0.3">
      <c r="A5" s="53" t="s">
        <v>9</v>
      </c>
      <c r="B5" s="28">
        <f t="shared" ref="B5:B12" si="1">SUM(C5:L5)</f>
        <v>50899</v>
      </c>
      <c r="C5" s="28">
        <v>3753</v>
      </c>
      <c r="D5" s="28">
        <v>6382</v>
      </c>
      <c r="E5" s="28">
        <v>3862</v>
      </c>
      <c r="F5" s="28">
        <v>11512</v>
      </c>
      <c r="G5" s="28">
        <v>3282</v>
      </c>
      <c r="H5" s="28">
        <v>3783</v>
      </c>
      <c r="I5" s="28">
        <v>8740</v>
      </c>
      <c r="J5" s="28">
        <v>1051</v>
      </c>
      <c r="K5" s="28">
        <v>5432</v>
      </c>
      <c r="L5" s="28">
        <v>3102</v>
      </c>
      <c r="M5" s="28"/>
      <c r="N5" s="28"/>
      <c r="O5" s="28"/>
    </row>
    <row r="6" spans="1:15" x14ac:dyDescent="0.3">
      <c r="A6" s="53" t="s">
        <v>10</v>
      </c>
      <c r="B6" s="28">
        <f t="shared" si="1"/>
        <v>1717</v>
      </c>
      <c r="C6" s="28">
        <v>11</v>
      </c>
      <c r="D6" s="28">
        <v>205</v>
      </c>
      <c r="E6" s="28">
        <v>137</v>
      </c>
      <c r="F6" s="28">
        <v>973</v>
      </c>
      <c r="G6" s="28">
        <v>23</v>
      </c>
      <c r="H6" s="28">
        <v>34</v>
      </c>
      <c r="I6" s="28">
        <v>48</v>
      </c>
      <c r="J6" s="28">
        <v>159</v>
      </c>
      <c r="K6" s="28">
        <v>118</v>
      </c>
      <c r="L6" s="28">
        <v>9</v>
      </c>
      <c r="M6" s="28"/>
      <c r="N6" s="28"/>
      <c r="O6" s="28"/>
    </row>
    <row r="7" spans="1:15" ht="28.8" x14ac:dyDescent="0.3">
      <c r="A7" s="68" t="s">
        <v>11</v>
      </c>
      <c r="B7" s="28">
        <f t="shared" si="1"/>
        <v>2067</v>
      </c>
      <c r="C7" s="28">
        <v>95</v>
      </c>
      <c r="D7" s="28">
        <v>317</v>
      </c>
      <c r="E7" s="28">
        <v>210</v>
      </c>
      <c r="F7" s="28">
        <v>476</v>
      </c>
      <c r="G7" s="28">
        <v>78</v>
      </c>
      <c r="H7" s="28">
        <v>305</v>
      </c>
      <c r="I7" s="28">
        <v>435</v>
      </c>
      <c r="J7" s="28">
        <v>11</v>
      </c>
      <c r="K7" s="28">
        <v>113</v>
      </c>
      <c r="L7" s="28">
        <v>27</v>
      </c>
      <c r="M7" s="28"/>
      <c r="N7" s="28"/>
      <c r="O7" s="28"/>
    </row>
    <row r="8" spans="1:15" ht="144" x14ac:dyDescent="0.3">
      <c r="A8" s="69" t="s">
        <v>83</v>
      </c>
      <c r="B8" s="28">
        <f t="shared" si="1"/>
        <v>531</v>
      </c>
      <c r="C8" s="28">
        <v>39</v>
      </c>
      <c r="D8" s="28">
        <v>62</v>
      </c>
      <c r="E8" s="28">
        <v>22</v>
      </c>
      <c r="F8" s="28">
        <v>95</v>
      </c>
      <c r="G8" s="28">
        <v>13</v>
      </c>
      <c r="H8" s="28">
        <v>78</v>
      </c>
      <c r="I8" s="28">
        <v>138</v>
      </c>
      <c r="J8" s="28">
        <v>4</v>
      </c>
      <c r="K8" s="28">
        <v>58</v>
      </c>
      <c r="L8" s="28">
        <v>22</v>
      </c>
      <c r="M8" s="28"/>
      <c r="N8" s="28"/>
      <c r="O8" s="28" t="s">
        <v>96</v>
      </c>
    </row>
    <row r="9" spans="1:15" ht="72" x14ac:dyDescent="0.3">
      <c r="A9" s="70" t="s">
        <v>71</v>
      </c>
      <c r="B9" s="28" t="s">
        <v>106</v>
      </c>
      <c r="C9" s="28" t="s">
        <v>106</v>
      </c>
      <c r="D9" s="28" t="s">
        <v>106</v>
      </c>
      <c r="E9" s="28" t="s">
        <v>106</v>
      </c>
      <c r="F9" s="28" t="s">
        <v>106</v>
      </c>
      <c r="G9" s="28" t="s">
        <v>106</v>
      </c>
      <c r="H9" s="28" t="s">
        <v>106</v>
      </c>
      <c r="I9" s="28" t="s">
        <v>106</v>
      </c>
      <c r="J9" s="28" t="s">
        <v>106</v>
      </c>
      <c r="K9" s="28" t="s">
        <v>106</v>
      </c>
      <c r="L9" s="28" t="s">
        <v>106</v>
      </c>
      <c r="M9" s="28"/>
      <c r="N9" s="28"/>
      <c r="O9" s="28" t="s">
        <v>97</v>
      </c>
    </row>
    <row r="10" spans="1:15" ht="43.2" x14ac:dyDescent="0.3">
      <c r="A10" s="70" t="s">
        <v>72</v>
      </c>
      <c r="B10" s="28">
        <f t="shared" si="1"/>
        <v>36299</v>
      </c>
      <c r="C10" s="28">
        <v>1886</v>
      </c>
      <c r="D10" s="28">
        <v>4947</v>
      </c>
      <c r="E10" s="28">
        <v>2818</v>
      </c>
      <c r="F10" s="28">
        <v>8924</v>
      </c>
      <c r="G10" s="28">
        <v>1833</v>
      </c>
      <c r="H10" s="28">
        <v>3127</v>
      </c>
      <c r="I10" s="28">
        <v>5652</v>
      </c>
      <c r="J10" s="28">
        <v>569</v>
      </c>
      <c r="K10" s="28">
        <v>3789</v>
      </c>
      <c r="L10" s="28">
        <v>2754</v>
      </c>
      <c r="M10" s="28"/>
      <c r="N10" s="28"/>
      <c r="O10" s="28"/>
    </row>
    <row r="11" spans="1:15" ht="43.2" x14ac:dyDescent="0.3">
      <c r="A11" s="71" t="s">
        <v>70</v>
      </c>
      <c r="B11" s="28">
        <f t="shared" si="1"/>
        <v>16012</v>
      </c>
      <c r="C11" s="28">
        <v>1894</v>
      </c>
      <c r="D11" s="28">
        <v>1563</v>
      </c>
      <c r="E11" s="28">
        <v>1078</v>
      </c>
      <c r="F11" s="28">
        <v>3861</v>
      </c>
      <c r="G11" s="28">
        <v>872</v>
      </c>
      <c r="H11" s="28">
        <v>848</v>
      </c>
      <c r="I11" s="28">
        <v>3277</v>
      </c>
      <c r="J11" s="28">
        <v>520</v>
      </c>
      <c r="K11" s="28">
        <v>1722</v>
      </c>
      <c r="L11" s="28">
        <v>377</v>
      </c>
      <c r="M11" s="28"/>
      <c r="N11" s="28"/>
      <c r="O11" s="28"/>
    </row>
    <row r="12" spans="1:15" ht="43.2" x14ac:dyDescent="0.3">
      <c r="A12" s="72" t="s">
        <v>69</v>
      </c>
      <c r="B12" s="28">
        <f t="shared" si="1"/>
        <v>2903</v>
      </c>
      <c r="C12" s="28">
        <v>118</v>
      </c>
      <c r="D12" s="28">
        <v>456</v>
      </c>
      <c r="E12" s="28">
        <v>335</v>
      </c>
      <c r="F12" s="28">
        <v>271</v>
      </c>
      <c r="G12" s="28">
        <v>691</v>
      </c>
      <c r="H12" s="28">
        <v>225</v>
      </c>
      <c r="I12" s="28">
        <v>432</v>
      </c>
      <c r="J12" s="28">
        <v>136</v>
      </c>
      <c r="K12" s="28">
        <v>210</v>
      </c>
      <c r="L12" s="28">
        <v>29</v>
      </c>
      <c r="M12" s="28"/>
      <c r="N12" s="28"/>
      <c r="O12" s="28"/>
    </row>
    <row r="13" spans="1:15" ht="72" x14ac:dyDescent="0.3">
      <c r="A13" s="73" t="s">
        <v>12</v>
      </c>
      <c r="B13" s="28" t="s">
        <v>104</v>
      </c>
      <c r="C13" s="28" t="s">
        <v>104</v>
      </c>
      <c r="D13" s="28" t="s">
        <v>104</v>
      </c>
      <c r="E13" s="28" t="s">
        <v>104</v>
      </c>
      <c r="F13" s="28" t="s">
        <v>104</v>
      </c>
      <c r="G13" s="28" t="s">
        <v>104</v>
      </c>
      <c r="H13" s="28" t="s">
        <v>104</v>
      </c>
      <c r="I13" s="28" t="s">
        <v>104</v>
      </c>
      <c r="J13" s="28" t="s">
        <v>104</v>
      </c>
      <c r="K13" s="28" t="s">
        <v>104</v>
      </c>
      <c r="L13" s="28" t="s">
        <v>104</v>
      </c>
      <c r="M13" s="28"/>
      <c r="N13" s="28"/>
      <c r="O13" s="28"/>
    </row>
    <row r="14" spans="1:15" ht="28.8" x14ac:dyDescent="0.3">
      <c r="A14" s="53" t="s">
        <v>13</v>
      </c>
      <c r="B14" s="28">
        <f>SUM(C14:L14)</f>
        <v>920</v>
      </c>
      <c r="C14" s="28">
        <v>82</v>
      </c>
      <c r="D14" s="28">
        <v>163</v>
      </c>
      <c r="E14" s="28">
        <v>67</v>
      </c>
      <c r="F14" s="28">
        <v>187</v>
      </c>
      <c r="G14" s="28">
        <v>34</v>
      </c>
      <c r="H14" s="28">
        <v>86</v>
      </c>
      <c r="I14" s="28">
        <v>183</v>
      </c>
      <c r="J14" s="28">
        <v>6</v>
      </c>
      <c r="K14" s="28">
        <v>91</v>
      </c>
      <c r="L14" s="28">
        <v>21</v>
      </c>
      <c r="M14" s="28"/>
      <c r="N14" s="28"/>
      <c r="O14" s="28" t="s">
        <v>77</v>
      </c>
    </row>
    <row r="15" spans="1:15" ht="28.8" x14ac:dyDescent="0.3">
      <c r="A15" s="53" t="s">
        <v>14</v>
      </c>
      <c r="B15" s="28">
        <f t="shared" ref="B15:B18" si="2">SUM(C15:L15)</f>
        <v>157</v>
      </c>
      <c r="C15" s="28">
        <v>6</v>
      </c>
      <c r="D15" s="28">
        <v>29</v>
      </c>
      <c r="E15" s="28">
        <v>15</v>
      </c>
      <c r="F15" s="28">
        <v>42</v>
      </c>
      <c r="G15" s="28">
        <v>4</v>
      </c>
      <c r="H15" s="28">
        <v>27</v>
      </c>
      <c r="I15" s="28">
        <v>26</v>
      </c>
      <c r="J15" s="28"/>
      <c r="K15" s="28">
        <v>5</v>
      </c>
      <c r="L15" s="28">
        <v>3</v>
      </c>
      <c r="M15" s="28"/>
      <c r="N15" s="28"/>
      <c r="O15" s="28" t="s">
        <v>78</v>
      </c>
    </row>
    <row r="16" spans="1:15" ht="28.8" x14ac:dyDescent="0.3">
      <c r="A16" s="53" t="s">
        <v>15</v>
      </c>
      <c r="B16" s="28">
        <f t="shared" si="2"/>
        <v>113</v>
      </c>
      <c r="C16" s="28"/>
      <c r="D16" s="28">
        <v>2</v>
      </c>
      <c r="E16" s="28">
        <v>28</v>
      </c>
      <c r="F16" s="28">
        <v>33</v>
      </c>
      <c r="G16" s="28">
        <v>1</v>
      </c>
      <c r="H16" s="28">
        <v>30</v>
      </c>
      <c r="I16" s="28">
        <v>18</v>
      </c>
      <c r="J16" s="28"/>
      <c r="K16" s="28">
        <v>1</v>
      </c>
      <c r="L16" s="28"/>
      <c r="M16" s="28"/>
      <c r="N16" s="28"/>
      <c r="O16" s="28" t="s">
        <v>79</v>
      </c>
    </row>
    <row r="17" spans="1:15" ht="28.8" x14ac:dyDescent="0.3">
      <c r="A17" s="53" t="s">
        <v>16</v>
      </c>
      <c r="B17" s="28">
        <f t="shared" si="2"/>
        <v>110</v>
      </c>
      <c r="C17" s="28"/>
      <c r="D17" s="28">
        <v>12</v>
      </c>
      <c r="E17" s="28">
        <v>22</v>
      </c>
      <c r="F17" s="28">
        <v>21</v>
      </c>
      <c r="G17" s="28">
        <v>5</v>
      </c>
      <c r="H17" s="28">
        <v>18</v>
      </c>
      <c r="I17" s="28">
        <v>31</v>
      </c>
      <c r="J17" s="28"/>
      <c r="K17" s="28">
        <v>1</v>
      </c>
      <c r="L17" s="28"/>
      <c r="M17" s="28"/>
      <c r="N17" s="28"/>
      <c r="O17" s="28" t="s">
        <v>80</v>
      </c>
    </row>
    <row r="18" spans="1:15" ht="28.8" x14ac:dyDescent="0.3">
      <c r="A18" s="53" t="s">
        <v>17</v>
      </c>
      <c r="B18" s="28">
        <f t="shared" si="2"/>
        <v>98</v>
      </c>
      <c r="C18" s="28"/>
      <c r="D18" s="28">
        <v>2</v>
      </c>
      <c r="E18" s="28"/>
      <c r="F18" s="28">
        <v>10</v>
      </c>
      <c r="G18" s="28">
        <v>9</v>
      </c>
      <c r="H18" s="28">
        <v>31</v>
      </c>
      <c r="I18" s="28">
        <v>43</v>
      </c>
      <c r="J18" s="28"/>
      <c r="K18" s="28">
        <v>3</v>
      </c>
      <c r="L18" s="28"/>
      <c r="M18" s="28"/>
      <c r="N18" s="28"/>
      <c r="O18" s="28" t="s">
        <v>74</v>
      </c>
    </row>
  </sheetData>
  <mergeCells count="1">
    <mergeCell ref="A1:K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8"/>
  <sheetViews>
    <sheetView zoomScale="55" zoomScaleNormal="55" workbookViewId="0">
      <selection activeCell="L13" sqref="A1:O18"/>
    </sheetView>
  </sheetViews>
  <sheetFormatPr defaultRowHeight="14.4" x14ac:dyDescent="0.3"/>
  <cols>
    <col min="1" max="1" width="13.5546875" customWidth="1"/>
    <col min="2" max="2" width="16.33203125" customWidth="1"/>
    <col min="3" max="3" width="13.44140625" customWidth="1"/>
    <col min="4" max="4" width="15.33203125" customWidth="1"/>
    <col min="5" max="5" width="17.5546875" customWidth="1"/>
    <col min="6" max="6" width="20.33203125" customWidth="1"/>
    <col min="7" max="7" width="22.109375" customWidth="1"/>
    <col min="8" max="8" width="12.88671875" customWidth="1"/>
    <col min="9" max="9" width="15.6640625" customWidth="1"/>
    <col min="10" max="10" width="10.6640625" customWidth="1"/>
    <col min="11" max="11" width="11.109375" customWidth="1"/>
    <col min="14" max="14" width="18.44140625" customWidth="1"/>
    <col min="15" max="15" width="22.88671875" customWidth="1"/>
  </cols>
  <sheetData>
    <row r="1" spans="1:15" x14ac:dyDescent="0.3">
      <c r="A1" s="34" t="s">
        <v>57</v>
      </c>
      <c r="B1" s="35"/>
      <c r="C1" s="35"/>
      <c r="D1" s="35"/>
      <c r="E1" s="35"/>
      <c r="F1" s="35"/>
      <c r="G1" s="35"/>
      <c r="H1" s="35"/>
      <c r="I1" s="35"/>
      <c r="J1" s="35"/>
      <c r="K1" s="36"/>
      <c r="L1" s="74"/>
      <c r="M1" s="74"/>
      <c r="N1" s="74"/>
      <c r="O1" s="74"/>
    </row>
    <row r="2" spans="1:15" x14ac:dyDescent="0.3">
      <c r="A2" s="60" t="s">
        <v>54</v>
      </c>
      <c r="B2" s="61"/>
      <c r="C2" s="61"/>
      <c r="D2" s="61"/>
      <c r="E2" s="61"/>
      <c r="F2" s="61"/>
      <c r="G2" s="61"/>
      <c r="H2" s="61"/>
      <c r="I2" s="61"/>
      <c r="J2" s="61"/>
      <c r="K2" s="61"/>
      <c r="L2" s="61"/>
      <c r="M2" s="61"/>
      <c r="N2" s="61"/>
      <c r="O2" s="62"/>
    </row>
    <row r="3" spans="1:15" ht="72" x14ac:dyDescent="0.3">
      <c r="A3" s="63" t="s">
        <v>38</v>
      </c>
      <c r="B3" s="63" t="s">
        <v>0</v>
      </c>
      <c r="C3" s="63" t="s">
        <v>41</v>
      </c>
      <c r="D3" s="63" t="s">
        <v>4</v>
      </c>
      <c r="E3" s="63" t="s">
        <v>7</v>
      </c>
      <c r="F3" s="63" t="s">
        <v>5</v>
      </c>
      <c r="G3" s="63" t="s">
        <v>1</v>
      </c>
      <c r="H3" s="63" t="s">
        <v>42</v>
      </c>
      <c r="I3" s="63" t="s">
        <v>2</v>
      </c>
      <c r="J3" s="63" t="s">
        <v>6</v>
      </c>
      <c r="K3" s="63" t="s">
        <v>3</v>
      </c>
      <c r="L3" s="63" t="s">
        <v>43</v>
      </c>
      <c r="M3" s="63" t="s">
        <v>40</v>
      </c>
      <c r="N3" s="64" t="s">
        <v>19</v>
      </c>
      <c r="O3" s="51" t="s">
        <v>18</v>
      </c>
    </row>
    <row r="4" spans="1:15" s="30" customFormat="1" ht="28.8" x14ac:dyDescent="0.3">
      <c r="A4" s="65" t="s">
        <v>8</v>
      </c>
      <c r="B4" s="66">
        <f>SUM(C4:L4)</f>
        <v>51092</v>
      </c>
      <c r="C4" s="66">
        <f>SUM(C5:C8)</f>
        <v>3523</v>
      </c>
      <c r="D4" s="66">
        <f t="shared" ref="D4:L4" si="0">SUM(D5:D8)</f>
        <v>6468</v>
      </c>
      <c r="E4" s="66">
        <f t="shared" si="0"/>
        <v>3820</v>
      </c>
      <c r="F4" s="66">
        <f t="shared" si="0"/>
        <v>11672</v>
      </c>
      <c r="G4" s="66">
        <f t="shared" si="0"/>
        <v>3169</v>
      </c>
      <c r="H4" s="66">
        <f t="shared" si="0"/>
        <v>4170</v>
      </c>
      <c r="I4" s="66">
        <f t="shared" si="0"/>
        <v>8590</v>
      </c>
      <c r="J4" s="66">
        <f t="shared" si="0"/>
        <v>1150</v>
      </c>
      <c r="K4" s="66">
        <f t="shared" si="0"/>
        <v>5563</v>
      </c>
      <c r="L4" s="66">
        <f t="shared" si="0"/>
        <v>2967</v>
      </c>
      <c r="M4" s="66"/>
      <c r="N4" s="66" t="s">
        <v>82</v>
      </c>
      <c r="O4" s="66" t="s">
        <v>86</v>
      </c>
    </row>
    <row r="5" spans="1:15" x14ac:dyDescent="0.3">
      <c r="A5" s="53" t="s">
        <v>9</v>
      </c>
      <c r="B5" s="28">
        <f t="shared" ref="B5:B8" si="1">SUM(C5:L5)</f>
        <v>46442</v>
      </c>
      <c r="C5" s="28">
        <v>3403</v>
      </c>
      <c r="D5" s="28">
        <v>5845</v>
      </c>
      <c r="E5" s="28">
        <v>3396</v>
      </c>
      <c r="F5" s="28">
        <v>10010</v>
      </c>
      <c r="G5" s="28">
        <v>3023</v>
      </c>
      <c r="H5" s="28">
        <v>3715</v>
      </c>
      <c r="I5" s="28">
        <v>7863</v>
      </c>
      <c r="J5" s="28">
        <v>971</v>
      </c>
      <c r="K5" s="28">
        <v>5300</v>
      </c>
      <c r="L5" s="28">
        <v>2916</v>
      </c>
      <c r="M5" s="28"/>
      <c r="N5" s="28"/>
      <c r="O5" s="28"/>
    </row>
    <row r="6" spans="1:15" x14ac:dyDescent="0.3">
      <c r="A6" s="53" t="s">
        <v>10</v>
      </c>
      <c r="B6" s="28">
        <f t="shared" si="1"/>
        <v>1847</v>
      </c>
      <c r="C6" s="28">
        <v>11</v>
      </c>
      <c r="D6" s="28">
        <v>202</v>
      </c>
      <c r="E6" s="28">
        <v>147</v>
      </c>
      <c r="F6" s="28">
        <v>1050</v>
      </c>
      <c r="G6" s="28">
        <v>25</v>
      </c>
      <c r="H6" s="28">
        <v>46</v>
      </c>
      <c r="I6" s="28">
        <v>69</v>
      </c>
      <c r="J6" s="28">
        <v>163</v>
      </c>
      <c r="K6" s="28">
        <v>125</v>
      </c>
      <c r="L6" s="28">
        <v>9</v>
      </c>
      <c r="M6" s="28"/>
      <c r="N6" s="28"/>
      <c r="O6" s="28"/>
    </row>
    <row r="7" spans="1:15" ht="28.8" x14ac:dyDescent="0.3">
      <c r="A7" s="68" t="s">
        <v>11</v>
      </c>
      <c r="B7" s="28">
        <f t="shared" si="1"/>
        <v>2407</v>
      </c>
      <c r="C7" s="28">
        <v>82</v>
      </c>
      <c r="D7" s="28">
        <v>372</v>
      </c>
      <c r="E7" s="28">
        <v>267</v>
      </c>
      <c r="F7" s="28">
        <v>542</v>
      </c>
      <c r="G7" s="28">
        <v>106</v>
      </c>
      <c r="H7" s="28">
        <v>356</v>
      </c>
      <c r="I7" s="28">
        <v>548</v>
      </c>
      <c r="J7" s="28">
        <v>13</v>
      </c>
      <c r="K7" s="28">
        <v>97</v>
      </c>
      <c r="L7" s="28">
        <v>24</v>
      </c>
      <c r="M7" s="28"/>
      <c r="N7" s="28"/>
      <c r="O7" s="28"/>
    </row>
    <row r="8" spans="1:15" ht="72" x14ac:dyDescent="0.3">
      <c r="A8" s="69" t="s">
        <v>83</v>
      </c>
      <c r="B8" s="28">
        <f t="shared" si="1"/>
        <v>396</v>
      </c>
      <c r="C8" s="28">
        <v>27</v>
      </c>
      <c r="D8" s="28">
        <v>49</v>
      </c>
      <c r="E8" s="28">
        <v>10</v>
      </c>
      <c r="F8" s="28">
        <v>70</v>
      </c>
      <c r="G8" s="28">
        <v>15</v>
      </c>
      <c r="H8" s="28">
        <v>53</v>
      </c>
      <c r="I8" s="28">
        <v>110</v>
      </c>
      <c r="J8" s="28">
        <v>3</v>
      </c>
      <c r="K8" s="28">
        <v>41</v>
      </c>
      <c r="L8" s="28">
        <v>18</v>
      </c>
      <c r="M8" s="28"/>
      <c r="N8" s="28"/>
      <c r="O8" s="28" t="s">
        <v>96</v>
      </c>
    </row>
    <row r="9" spans="1:15" ht="86.4" x14ac:dyDescent="0.3">
      <c r="A9" s="70" t="s">
        <v>66</v>
      </c>
      <c r="B9" s="28" t="s">
        <v>106</v>
      </c>
      <c r="C9" s="28" t="s">
        <v>106</v>
      </c>
      <c r="D9" s="28" t="s">
        <v>106</v>
      </c>
      <c r="E9" s="28" t="s">
        <v>106</v>
      </c>
      <c r="F9" s="28" t="s">
        <v>106</v>
      </c>
      <c r="G9" s="28" t="s">
        <v>106</v>
      </c>
      <c r="H9" s="28" t="s">
        <v>106</v>
      </c>
      <c r="I9" s="28" t="s">
        <v>106</v>
      </c>
      <c r="J9" s="28" t="s">
        <v>106</v>
      </c>
      <c r="K9" s="28" t="s">
        <v>106</v>
      </c>
      <c r="L9" s="28" t="s">
        <v>106</v>
      </c>
      <c r="M9" s="28"/>
      <c r="N9" s="28"/>
      <c r="O9" s="28" t="s">
        <v>97</v>
      </c>
    </row>
    <row r="10" spans="1:15" ht="57.6" x14ac:dyDescent="0.3">
      <c r="A10" s="70" t="s">
        <v>67</v>
      </c>
      <c r="B10" s="28">
        <f>SUM(C10:L10)</f>
        <v>33134</v>
      </c>
      <c r="C10" s="28">
        <v>1689</v>
      </c>
      <c r="D10" s="28">
        <v>4596</v>
      </c>
      <c r="E10" s="28">
        <v>2493</v>
      </c>
      <c r="F10" s="28">
        <v>7832</v>
      </c>
      <c r="G10" s="28">
        <v>1705</v>
      </c>
      <c r="H10" s="28">
        <v>3025</v>
      </c>
      <c r="I10" s="28">
        <v>5135</v>
      </c>
      <c r="J10" s="28">
        <v>504</v>
      </c>
      <c r="K10" s="28">
        <v>3592</v>
      </c>
      <c r="L10" s="28">
        <v>2563</v>
      </c>
      <c r="M10" s="28"/>
      <c r="N10" s="28"/>
      <c r="O10" s="28"/>
    </row>
    <row r="11" spans="1:15" ht="57.6" x14ac:dyDescent="0.3">
      <c r="A11" s="71" t="s">
        <v>70</v>
      </c>
      <c r="B11" s="28">
        <f t="shared" ref="B11:B18" si="2">SUM(C11:L11)</f>
        <v>15125</v>
      </c>
      <c r="C11" s="28">
        <v>1720</v>
      </c>
      <c r="D11" s="28">
        <v>1453</v>
      </c>
      <c r="E11" s="28">
        <v>1001</v>
      </c>
      <c r="F11" s="28">
        <v>3574</v>
      </c>
      <c r="G11" s="28">
        <v>774</v>
      </c>
      <c r="H11" s="28">
        <v>926</v>
      </c>
      <c r="I11" s="28">
        <v>3036</v>
      </c>
      <c r="J11" s="28">
        <v>511</v>
      </c>
      <c r="K11" s="28">
        <v>1754</v>
      </c>
      <c r="L11" s="28">
        <v>376</v>
      </c>
      <c r="M11" s="28"/>
      <c r="N11" s="28"/>
      <c r="O11" s="28"/>
    </row>
    <row r="12" spans="1:15" ht="43.2" x14ac:dyDescent="0.3">
      <c r="A12" s="72" t="s">
        <v>69</v>
      </c>
      <c r="B12" s="28">
        <f t="shared" si="2"/>
        <v>2833</v>
      </c>
      <c r="C12" s="28">
        <v>114</v>
      </c>
      <c r="D12" s="28">
        <v>419</v>
      </c>
      <c r="E12" s="28">
        <v>326</v>
      </c>
      <c r="F12" s="28">
        <v>266</v>
      </c>
      <c r="G12" s="28">
        <v>690</v>
      </c>
      <c r="H12" s="28">
        <v>219</v>
      </c>
      <c r="I12" s="28">
        <v>419</v>
      </c>
      <c r="J12" s="28">
        <v>135</v>
      </c>
      <c r="K12" s="28">
        <v>217</v>
      </c>
      <c r="L12" s="28">
        <v>28</v>
      </c>
      <c r="M12" s="28"/>
      <c r="N12" s="28"/>
      <c r="O12" s="28"/>
    </row>
    <row r="13" spans="1:15" ht="86.4" x14ac:dyDescent="0.3">
      <c r="A13" s="73" t="s">
        <v>12</v>
      </c>
      <c r="B13" s="28" t="s">
        <v>104</v>
      </c>
      <c r="C13" s="28" t="s">
        <v>104</v>
      </c>
      <c r="D13" s="28" t="s">
        <v>104</v>
      </c>
      <c r="E13" s="28" t="s">
        <v>104</v>
      </c>
      <c r="F13" s="28" t="s">
        <v>104</v>
      </c>
      <c r="G13" s="28" t="s">
        <v>104</v>
      </c>
      <c r="H13" s="28" t="s">
        <v>104</v>
      </c>
      <c r="I13" s="28" t="s">
        <v>104</v>
      </c>
      <c r="J13" s="28" t="s">
        <v>104</v>
      </c>
      <c r="K13" s="28" t="s">
        <v>104</v>
      </c>
      <c r="L13" s="28" t="s">
        <v>104</v>
      </c>
      <c r="M13" s="28"/>
      <c r="N13" s="28"/>
      <c r="O13" s="28"/>
    </row>
    <row r="14" spans="1:15" ht="28.8" x14ac:dyDescent="0.3">
      <c r="A14" s="53" t="s">
        <v>13</v>
      </c>
      <c r="B14" s="28">
        <f t="shared" si="2"/>
        <v>854</v>
      </c>
      <c r="C14" s="28">
        <v>69</v>
      </c>
      <c r="D14" s="28">
        <v>168</v>
      </c>
      <c r="E14" s="28">
        <v>66</v>
      </c>
      <c r="F14" s="28">
        <v>165</v>
      </c>
      <c r="G14" s="28">
        <v>31</v>
      </c>
      <c r="H14" s="28">
        <v>75</v>
      </c>
      <c r="I14" s="28">
        <v>184</v>
      </c>
      <c r="J14" s="28">
        <v>7</v>
      </c>
      <c r="K14" s="28">
        <v>73</v>
      </c>
      <c r="L14" s="28">
        <v>16</v>
      </c>
      <c r="M14" s="28"/>
      <c r="N14" s="28"/>
      <c r="O14" s="28" t="s">
        <v>77</v>
      </c>
    </row>
    <row r="15" spans="1:15" ht="28.8" x14ac:dyDescent="0.3">
      <c r="A15" s="53" t="s">
        <v>14</v>
      </c>
      <c r="B15" s="28">
        <f t="shared" si="2"/>
        <v>230</v>
      </c>
      <c r="C15" s="28">
        <v>5</v>
      </c>
      <c r="D15" s="28">
        <v>33</v>
      </c>
      <c r="E15" s="28">
        <v>23</v>
      </c>
      <c r="F15" s="28">
        <v>59</v>
      </c>
      <c r="G15" s="28">
        <v>9</v>
      </c>
      <c r="H15" s="28">
        <v>46</v>
      </c>
      <c r="I15" s="28">
        <v>45</v>
      </c>
      <c r="J15" s="28"/>
      <c r="K15" s="28">
        <v>6</v>
      </c>
      <c r="L15" s="28">
        <v>4</v>
      </c>
      <c r="M15" s="28"/>
      <c r="N15" s="28"/>
      <c r="O15" s="28" t="s">
        <v>78</v>
      </c>
    </row>
    <row r="16" spans="1:15" ht="28.8" x14ac:dyDescent="0.3">
      <c r="A16" s="53" t="s">
        <v>15</v>
      </c>
      <c r="B16" s="28">
        <f t="shared" si="2"/>
        <v>176</v>
      </c>
      <c r="C16" s="28"/>
      <c r="D16" s="28">
        <v>4</v>
      </c>
      <c r="E16" s="28">
        <v>33</v>
      </c>
      <c r="F16" s="28">
        <v>61</v>
      </c>
      <c r="G16" s="28">
        <v>22</v>
      </c>
      <c r="H16" s="28">
        <v>16</v>
      </c>
      <c r="I16" s="28">
        <v>40</v>
      </c>
      <c r="J16" s="28"/>
      <c r="K16" s="28"/>
      <c r="L16" s="28"/>
      <c r="M16" s="28"/>
      <c r="N16" s="28"/>
      <c r="O16" s="28" t="s">
        <v>76</v>
      </c>
    </row>
    <row r="17" spans="1:15" ht="28.8" x14ac:dyDescent="0.3">
      <c r="A17" s="53" t="s">
        <v>16</v>
      </c>
      <c r="B17" s="28">
        <f t="shared" si="2"/>
        <v>140</v>
      </c>
      <c r="C17" s="28"/>
      <c r="D17" s="28">
        <v>6</v>
      </c>
      <c r="E17" s="28">
        <v>33</v>
      </c>
      <c r="F17" s="28">
        <v>43</v>
      </c>
      <c r="G17" s="28">
        <v>0</v>
      </c>
      <c r="H17" s="28">
        <v>31</v>
      </c>
      <c r="I17" s="28">
        <v>25</v>
      </c>
      <c r="J17" s="28">
        <v>1</v>
      </c>
      <c r="K17" s="28">
        <v>1</v>
      </c>
      <c r="L17" s="28"/>
      <c r="M17" s="28"/>
      <c r="N17" s="28"/>
      <c r="O17" s="28" t="s">
        <v>79</v>
      </c>
    </row>
    <row r="18" spans="1:15" ht="28.8" x14ac:dyDescent="0.3">
      <c r="A18" s="53" t="s">
        <v>17</v>
      </c>
      <c r="B18" s="28">
        <f t="shared" si="2"/>
        <v>130</v>
      </c>
      <c r="C18" s="28"/>
      <c r="D18" s="28">
        <v>5</v>
      </c>
      <c r="E18" s="28">
        <v>0</v>
      </c>
      <c r="F18" s="28">
        <v>13</v>
      </c>
      <c r="G18" s="28">
        <v>8</v>
      </c>
      <c r="H18" s="28">
        <v>33</v>
      </c>
      <c r="I18" s="28">
        <v>68</v>
      </c>
      <c r="J18" s="28"/>
      <c r="K18" s="28">
        <v>3</v>
      </c>
      <c r="L18" s="28"/>
      <c r="M18" s="28"/>
      <c r="N18" s="28"/>
      <c r="O18" s="28" t="s">
        <v>74</v>
      </c>
    </row>
  </sheetData>
  <mergeCells count="1">
    <mergeCell ref="A1:K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8"/>
  <sheetViews>
    <sheetView topLeftCell="A7" zoomScale="70" zoomScaleNormal="70" workbookViewId="0">
      <selection activeCell="L12" sqref="A1:O18"/>
    </sheetView>
  </sheetViews>
  <sheetFormatPr defaultRowHeight="14.4" x14ac:dyDescent="0.3"/>
  <cols>
    <col min="1" max="1" width="16.6640625" customWidth="1"/>
    <col min="2" max="2" width="16.33203125" customWidth="1"/>
    <col min="3" max="3" width="13.44140625" customWidth="1"/>
    <col min="4" max="4" width="15.33203125" customWidth="1"/>
    <col min="5" max="5" width="17.5546875" customWidth="1"/>
    <col min="6" max="6" width="20.33203125" customWidth="1"/>
    <col min="7" max="7" width="22.109375" customWidth="1"/>
    <col min="8" max="8" width="12.88671875" customWidth="1"/>
    <col min="9" max="9" width="15.6640625" customWidth="1"/>
    <col min="10" max="10" width="11.6640625" customWidth="1"/>
    <col min="11" max="11" width="11.109375" customWidth="1"/>
    <col min="14" max="14" width="14.109375" customWidth="1"/>
    <col min="15" max="15" width="21.33203125" customWidth="1"/>
  </cols>
  <sheetData>
    <row r="1" spans="1:15" x14ac:dyDescent="0.3">
      <c r="A1" s="34" t="s">
        <v>57</v>
      </c>
      <c r="B1" s="35"/>
      <c r="C1" s="35"/>
      <c r="D1" s="35"/>
      <c r="E1" s="35"/>
      <c r="F1" s="35"/>
      <c r="G1" s="35"/>
      <c r="H1" s="35"/>
      <c r="I1" s="35"/>
      <c r="J1" s="35"/>
      <c r="K1" s="36"/>
      <c r="L1" s="74"/>
      <c r="M1" s="74"/>
      <c r="N1" s="74"/>
      <c r="O1" s="74"/>
    </row>
    <row r="2" spans="1:15" x14ac:dyDescent="0.3">
      <c r="A2" s="60" t="s">
        <v>55</v>
      </c>
      <c r="B2" s="61"/>
      <c r="C2" s="61"/>
      <c r="D2" s="61"/>
      <c r="E2" s="61"/>
      <c r="F2" s="61"/>
      <c r="G2" s="61"/>
      <c r="H2" s="61"/>
      <c r="I2" s="61"/>
      <c r="J2" s="61"/>
      <c r="K2" s="61"/>
      <c r="L2" s="61"/>
      <c r="M2" s="61"/>
      <c r="N2" s="61"/>
      <c r="O2" s="62"/>
    </row>
    <row r="3" spans="1:15" ht="72" x14ac:dyDescent="0.3">
      <c r="A3" s="63" t="s">
        <v>38</v>
      </c>
      <c r="B3" s="63" t="s">
        <v>0</v>
      </c>
      <c r="C3" s="63" t="s">
        <v>41</v>
      </c>
      <c r="D3" s="63" t="s">
        <v>4</v>
      </c>
      <c r="E3" s="63" t="s">
        <v>7</v>
      </c>
      <c r="F3" s="63" t="s">
        <v>5</v>
      </c>
      <c r="G3" s="63" t="s">
        <v>1</v>
      </c>
      <c r="H3" s="63" t="s">
        <v>42</v>
      </c>
      <c r="I3" s="63" t="s">
        <v>2</v>
      </c>
      <c r="J3" s="63" t="s">
        <v>6</v>
      </c>
      <c r="K3" s="63" t="s">
        <v>3</v>
      </c>
      <c r="L3" s="63" t="s">
        <v>43</v>
      </c>
      <c r="M3" s="63" t="s">
        <v>40</v>
      </c>
      <c r="N3" s="64" t="s">
        <v>19</v>
      </c>
      <c r="O3" s="51" t="s">
        <v>18</v>
      </c>
    </row>
    <row r="4" spans="1:15" s="30" customFormat="1" ht="57.6" x14ac:dyDescent="0.3">
      <c r="A4" s="65" t="s">
        <v>8</v>
      </c>
      <c r="B4" s="66">
        <f>SUM(C4:L4)</f>
        <v>47794</v>
      </c>
      <c r="C4" s="66">
        <f>SUM(C5:C8)</f>
        <v>3272</v>
      </c>
      <c r="D4" s="66">
        <f t="shared" ref="D4:L4" si="0">SUM(D5:D8)</f>
        <v>6082</v>
      </c>
      <c r="E4" s="66">
        <f t="shared" si="0"/>
        <v>3438</v>
      </c>
      <c r="F4" s="66">
        <f t="shared" si="0"/>
        <v>10836</v>
      </c>
      <c r="G4" s="66">
        <f t="shared" si="0"/>
        <v>2929</v>
      </c>
      <c r="H4" s="66">
        <f t="shared" si="0"/>
        <v>4155</v>
      </c>
      <c r="I4" s="66">
        <f t="shared" si="0"/>
        <v>7794</v>
      </c>
      <c r="J4" s="66">
        <f t="shared" si="0"/>
        <v>1050</v>
      </c>
      <c r="K4" s="66">
        <f t="shared" si="0"/>
        <v>5492</v>
      </c>
      <c r="L4" s="66">
        <f t="shared" si="0"/>
        <v>2746</v>
      </c>
      <c r="M4" s="66"/>
      <c r="N4" s="66" t="s">
        <v>82</v>
      </c>
      <c r="O4" s="66" t="s">
        <v>87</v>
      </c>
    </row>
    <row r="5" spans="1:15" x14ac:dyDescent="0.3">
      <c r="A5" s="53" t="s">
        <v>9</v>
      </c>
      <c r="B5" s="28">
        <f t="shared" ref="B5:B18" si="1">SUM(C5:L5)</f>
        <v>42845</v>
      </c>
      <c r="C5" s="28">
        <v>3145</v>
      </c>
      <c r="D5" s="28">
        <v>5408</v>
      </c>
      <c r="E5" s="28">
        <v>2958</v>
      </c>
      <c r="F5" s="28">
        <v>9097</v>
      </c>
      <c r="G5" s="28">
        <v>2697</v>
      </c>
      <c r="H5" s="28">
        <v>3667</v>
      </c>
      <c r="I5" s="28">
        <v>7058</v>
      </c>
      <c r="J5" s="28">
        <v>860</v>
      </c>
      <c r="K5" s="28">
        <v>5248</v>
      </c>
      <c r="L5" s="28">
        <v>2707</v>
      </c>
      <c r="M5" s="28"/>
      <c r="N5" s="28"/>
      <c r="O5" s="28"/>
    </row>
    <row r="6" spans="1:15" x14ac:dyDescent="0.3">
      <c r="A6" s="53" t="s">
        <v>10</v>
      </c>
      <c r="B6" s="28">
        <f t="shared" si="1"/>
        <v>1885</v>
      </c>
      <c r="C6" s="28">
        <v>16</v>
      </c>
      <c r="D6" s="28">
        <v>202</v>
      </c>
      <c r="E6" s="28">
        <v>160</v>
      </c>
      <c r="F6" s="28">
        <v>1041</v>
      </c>
      <c r="G6" s="28">
        <v>30</v>
      </c>
      <c r="H6" s="28">
        <v>60</v>
      </c>
      <c r="I6" s="28">
        <v>78</v>
      </c>
      <c r="J6" s="28">
        <v>176</v>
      </c>
      <c r="K6" s="28">
        <v>116</v>
      </c>
      <c r="L6" s="28">
        <v>6</v>
      </c>
      <c r="M6" s="28"/>
      <c r="N6" s="28"/>
      <c r="O6" s="28"/>
    </row>
    <row r="7" spans="1:15" ht="28.8" x14ac:dyDescent="0.3">
      <c r="A7" s="68" t="s">
        <v>11</v>
      </c>
      <c r="B7" s="28">
        <f t="shared" si="1"/>
        <v>2783</v>
      </c>
      <c r="C7" s="28">
        <v>94</v>
      </c>
      <c r="D7" s="28">
        <v>435</v>
      </c>
      <c r="E7" s="28">
        <v>316</v>
      </c>
      <c r="F7" s="28">
        <v>648</v>
      </c>
      <c r="G7" s="28">
        <v>189</v>
      </c>
      <c r="H7" s="28">
        <v>388</v>
      </c>
      <c r="I7" s="28">
        <v>579</v>
      </c>
      <c r="J7" s="28">
        <v>13</v>
      </c>
      <c r="K7" s="28">
        <v>95</v>
      </c>
      <c r="L7" s="28">
        <v>26</v>
      </c>
      <c r="M7" s="28"/>
      <c r="N7" s="28"/>
      <c r="O7" s="28"/>
    </row>
    <row r="8" spans="1:15" ht="86.4" x14ac:dyDescent="0.3">
      <c r="A8" s="69" t="s">
        <v>83</v>
      </c>
      <c r="B8" s="28">
        <f t="shared" si="1"/>
        <v>281</v>
      </c>
      <c r="C8" s="28">
        <v>17</v>
      </c>
      <c r="D8" s="28">
        <v>37</v>
      </c>
      <c r="E8" s="28">
        <v>4</v>
      </c>
      <c r="F8" s="28">
        <v>50</v>
      </c>
      <c r="G8" s="28">
        <v>13</v>
      </c>
      <c r="H8" s="28">
        <v>40</v>
      </c>
      <c r="I8" s="28">
        <v>79</v>
      </c>
      <c r="J8" s="28">
        <v>1</v>
      </c>
      <c r="K8" s="28">
        <v>33</v>
      </c>
      <c r="L8" s="28">
        <v>7</v>
      </c>
      <c r="M8" s="28"/>
      <c r="N8" s="28"/>
      <c r="O8" s="28" t="s">
        <v>96</v>
      </c>
    </row>
    <row r="9" spans="1:15" ht="72" x14ac:dyDescent="0.3">
      <c r="A9" s="70" t="s">
        <v>66</v>
      </c>
      <c r="B9" s="28" t="s">
        <v>106</v>
      </c>
      <c r="C9" s="28" t="s">
        <v>106</v>
      </c>
      <c r="D9" s="28" t="s">
        <v>106</v>
      </c>
      <c r="E9" s="28" t="s">
        <v>106</v>
      </c>
      <c r="F9" s="28" t="s">
        <v>106</v>
      </c>
      <c r="G9" s="28" t="s">
        <v>106</v>
      </c>
      <c r="H9" s="28" t="s">
        <v>106</v>
      </c>
      <c r="I9" s="28" t="s">
        <v>106</v>
      </c>
      <c r="J9" s="28" t="s">
        <v>106</v>
      </c>
      <c r="K9" s="28" t="s">
        <v>106</v>
      </c>
      <c r="L9" s="28" t="s">
        <v>106</v>
      </c>
      <c r="M9" s="28"/>
      <c r="N9" s="28"/>
      <c r="O9" s="28" t="s">
        <v>97</v>
      </c>
    </row>
    <row r="10" spans="1:15" ht="43.2" x14ac:dyDescent="0.3">
      <c r="A10" s="70" t="s">
        <v>67</v>
      </c>
      <c r="B10" s="28">
        <f t="shared" si="1"/>
        <v>1112</v>
      </c>
      <c r="C10" s="28">
        <v>44</v>
      </c>
      <c r="D10" s="28">
        <v>216</v>
      </c>
      <c r="E10" s="28">
        <v>116</v>
      </c>
      <c r="F10" s="28">
        <v>334</v>
      </c>
      <c r="G10" s="28">
        <v>50</v>
      </c>
      <c r="H10" s="28">
        <v>73</v>
      </c>
      <c r="I10" s="28">
        <v>200</v>
      </c>
      <c r="J10" s="28">
        <v>1</v>
      </c>
      <c r="K10" s="28">
        <v>54</v>
      </c>
      <c r="L10" s="28">
        <v>24</v>
      </c>
      <c r="M10" s="28"/>
      <c r="N10" s="28"/>
      <c r="O10" s="28"/>
    </row>
    <row r="11" spans="1:15" ht="43.2" x14ac:dyDescent="0.3">
      <c r="A11" s="71" t="s">
        <v>68</v>
      </c>
      <c r="B11" s="28">
        <f t="shared" si="1"/>
        <v>1389</v>
      </c>
      <c r="C11" s="28">
        <v>48</v>
      </c>
      <c r="D11" s="28">
        <v>171</v>
      </c>
      <c r="E11" s="28">
        <v>173</v>
      </c>
      <c r="F11" s="28">
        <v>287</v>
      </c>
      <c r="G11" s="28">
        <v>90</v>
      </c>
      <c r="H11" s="28">
        <v>258</v>
      </c>
      <c r="I11" s="28">
        <v>331</v>
      </c>
      <c r="J11" s="28">
        <v>4</v>
      </c>
      <c r="K11" s="28">
        <v>25</v>
      </c>
      <c r="L11" s="28">
        <v>2</v>
      </c>
      <c r="M11" s="28"/>
      <c r="N11" s="28"/>
      <c r="O11" s="28"/>
    </row>
    <row r="12" spans="1:15" ht="43.2" x14ac:dyDescent="0.3">
      <c r="A12" s="72" t="s">
        <v>69</v>
      </c>
      <c r="B12" s="28">
        <f t="shared" si="1"/>
        <v>282</v>
      </c>
      <c r="C12" s="28">
        <v>2</v>
      </c>
      <c r="D12" s="28">
        <v>48</v>
      </c>
      <c r="E12" s="28">
        <v>27</v>
      </c>
      <c r="F12" s="28">
        <v>27</v>
      </c>
      <c r="G12" s="28">
        <v>49</v>
      </c>
      <c r="H12" s="28">
        <v>57</v>
      </c>
      <c r="I12" s="28">
        <v>48</v>
      </c>
      <c r="J12" s="28">
        <v>8</v>
      </c>
      <c r="K12" s="28">
        <v>16</v>
      </c>
      <c r="L12" s="28"/>
      <c r="M12" s="28"/>
      <c r="N12" s="28"/>
      <c r="O12" s="28"/>
    </row>
    <row r="13" spans="1:15" ht="72" x14ac:dyDescent="0.3">
      <c r="A13" s="73" t="s">
        <v>12</v>
      </c>
      <c r="B13" s="28" t="s">
        <v>104</v>
      </c>
      <c r="C13" s="28" t="s">
        <v>104</v>
      </c>
      <c r="D13" s="28" t="s">
        <v>104</v>
      </c>
      <c r="E13" s="28" t="s">
        <v>104</v>
      </c>
      <c r="F13" s="28" t="s">
        <v>104</v>
      </c>
      <c r="G13" s="28" t="s">
        <v>104</v>
      </c>
      <c r="H13" s="28" t="s">
        <v>104</v>
      </c>
      <c r="I13" s="28" t="s">
        <v>104</v>
      </c>
      <c r="J13" s="28" t="s">
        <v>104</v>
      </c>
      <c r="K13" s="28" t="s">
        <v>104</v>
      </c>
      <c r="L13" s="28" t="s">
        <v>104</v>
      </c>
      <c r="M13" s="28"/>
      <c r="N13" s="28"/>
      <c r="O13" s="28"/>
    </row>
    <row r="14" spans="1:15" ht="28.8" x14ac:dyDescent="0.3">
      <c r="A14" s="53" t="s">
        <v>13</v>
      </c>
      <c r="B14" s="28">
        <f t="shared" si="1"/>
        <v>823</v>
      </c>
      <c r="C14" s="28">
        <v>69</v>
      </c>
      <c r="D14" s="28">
        <v>177</v>
      </c>
      <c r="E14" s="28">
        <v>61</v>
      </c>
      <c r="F14" s="28">
        <v>159</v>
      </c>
      <c r="G14" s="28">
        <v>39</v>
      </c>
      <c r="H14" s="28">
        <v>60</v>
      </c>
      <c r="I14" s="28">
        <v>162</v>
      </c>
      <c r="J14" s="28">
        <v>6</v>
      </c>
      <c r="K14" s="28">
        <v>69</v>
      </c>
      <c r="L14" s="28">
        <v>21</v>
      </c>
      <c r="M14" s="28"/>
      <c r="N14" s="28"/>
      <c r="O14" s="28" t="s">
        <v>77</v>
      </c>
    </row>
    <row r="15" spans="1:15" ht="28.8" x14ac:dyDescent="0.3">
      <c r="A15" s="53" t="s">
        <v>14</v>
      </c>
      <c r="B15" s="28">
        <f t="shared" si="1"/>
        <v>292</v>
      </c>
      <c r="C15" s="28">
        <v>3</v>
      </c>
      <c r="D15" s="28">
        <v>51</v>
      </c>
      <c r="E15" s="28">
        <v>31</v>
      </c>
      <c r="F15" s="28">
        <v>69</v>
      </c>
      <c r="G15" s="28">
        <v>13</v>
      </c>
      <c r="H15" s="28">
        <v>68</v>
      </c>
      <c r="I15" s="28">
        <v>46</v>
      </c>
      <c r="J15" s="28"/>
      <c r="K15" s="28">
        <v>7</v>
      </c>
      <c r="L15" s="28">
        <v>4</v>
      </c>
      <c r="M15" s="28"/>
      <c r="N15" s="28"/>
      <c r="O15" s="28" t="s">
        <v>78</v>
      </c>
    </row>
    <row r="16" spans="1:15" ht="28.8" x14ac:dyDescent="0.3">
      <c r="A16" s="53" t="s">
        <v>15</v>
      </c>
      <c r="B16" s="28">
        <f t="shared" si="1"/>
        <v>270</v>
      </c>
      <c r="C16" s="28">
        <v>1</v>
      </c>
      <c r="D16" s="28">
        <v>2</v>
      </c>
      <c r="E16" s="28">
        <v>41</v>
      </c>
      <c r="F16" s="28">
        <v>104</v>
      </c>
      <c r="G16" s="28">
        <v>52</v>
      </c>
      <c r="H16" s="28">
        <v>23</v>
      </c>
      <c r="I16" s="28">
        <v>47</v>
      </c>
      <c r="J16" s="28"/>
      <c r="K16" s="28"/>
      <c r="L16" s="28"/>
      <c r="M16" s="28"/>
      <c r="N16" s="28"/>
      <c r="O16" s="28" t="s">
        <v>76</v>
      </c>
    </row>
    <row r="17" spans="1:15" ht="28.8" x14ac:dyDescent="0.3">
      <c r="A17" s="53" t="s">
        <v>16</v>
      </c>
      <c r="B17" s="28">
        <f t="shared" si="1"/>
        <v>166</v>
      </c>
      <c r="C17" s="28">
        <v>1</v>
      </c>
      <c r="D17" s="28">
        <v>7</v>
      </c>
      <c r="E17" s="28">
        <v>38</v>
      </c>
      <c r="F17" s="28">
        <v>51</v>
      </c>
      <c r="G17" s="28">
        <v>2</v>
      </c>
      <c r="H17" s="28">
        <v>31</v>
      </c>
      <c r="I17" s="28">
        <v>34</v>
      </c>
      <c r="J17" s="28">
        <v>1</v>
      </c>
      <c r="K17" s="28">
        <v>1</v>
      </c>
      <c r="L17" s="28"/>
      <c r="M17" s="28"/>
      <c r="N17" s="28"/>
      <c r="O17" s="28" t="s">
        <v>79</v>
      </c>
    </row>
    <row r="18" spans="1:15" ht="28.8" x14ac:dyDescent="0.3">
      <c r="A18" s="53" t="s">
        <v>17</v>
      </c>
      <c r="B18" s="28">
        <f t="shared" si="1"/>
        <v>136</v>
      </c>
      <c r="C18" s="28">
        <v>2</v>
      </c>
      <c r="D18" s="28">
        <v>9</v>
      </c>
      <c r="E18" s="28">
        <v>1</v>
      </c>
      <c r="F18" s="28">
        <v>19</v>
      </c>
      <c r="G18" s="28">
        <v>11</v>
      </c>
      <c r="H18" s="28">
        <v>28</v>
      </c>
      <c r="I18" s="28">
        <v>62</v>
      </c>
      <c r="J18" s="28"/>
      <c r="K18" s="28">
        <v>4</v>
      </c>
      <c r="L18" s="28"/>
      <c r="M18" s="28"/>
      <c r="N18" s="28"/>
      <c r="O18" s="28" t="s">
        <v>74</v>
      </c>
    </row>
  </sheetData>
  <mergeCells count="1">
    <mergeCell ref="A1:K1"/>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8"/>
  <sheetViews>
    <sheetView topLeftCell="A11" zoomScale="78" zoomScaleNormal="78" workbookViewId="0">
      <selection activeCell="L13" sqref="A1:O18"/>
    </sheetView>
  </sheetViews>
  <sheetFormatPr defaultRowHeight="14.4" x14ac:dyDescent="0.3"/>
  <cols>
    <col min="1" max="2" width="16.33203125" customWidth="1"/>
    <col min="3" max="3" width="14.88671875" customWidth="1"/>
    <col min="4" max="4" width="15.33203125" customWidth="1"/>
    <col min="5" max="5" width="17.5546875" customWidth="1"/>
    <col min="6" max="6" width="20.33203125" customWidth="1"/>
    <col min="7" max="7" width="22.109375" customWidth="1"/>
    <col min="8" max="8" width="15.109375" customWidth="1"/>
    <col min="9" max="10" width="15.6640625" customWidth="1"/>
    <col min="11" max="11" width="11.5546875" customWidth="1"/>
    <col min="14" max="14" width="18.88671875" customWidth="1"/>
    <col min="15" max="15" width="31.5546875" bestFit="1" customWidth="1"/>
  </cols>
  <sheetData>
    <row r="1" spans="1:15" ht="61.5" customHeight="1" x14ac:dyDescent="0.3">
      <c r="A1" s="34" t="s">
        <v>58</v>
      </c>
      <c r="B1" s="35"/>
      <c r="C1" s="35"/>
      <c r="D1" s="35"/>
      <c r="E1" s="35"/>
      <c r="F1" s="35"/>
      <c r="G1" s="35"/>
      <c r="H1" s="35"/>
      <c r="I1" s="35"/>
      <c r="J1" s="35"/>
      <c r="K1" s="36"/>
      <c r="L1" s="74"/>
      <c r="M1" s="74"/>
      <c r="N1" s="74"/>
      <c r="O1" s="74"/>
    </row>
    <row r="2" spans="1:15" x14ac:dyDescent="0.3">
      <c r="A2" s="60" t="s">
        <v>56</v>
      </c>
      <c r="B2" s="61"/>
      <c r="C2" s="61"/>
      <c r="D2" s="61"/>
      <c r="E2" s="61"/>
      <c r="F2" s="61"/>
      <c r="G2" s="61"/>
      <c r="H2" s="61"/>
      <c r="I2" s="61"/>
      <c r="J2" s="61"/>
      <c r="K2" s="61"/>
      <c r="L2" s="61"/>
      <c r="M2" s="61"/>
      <c r="N2" s="61"/>
      <c r="O2" s="62"/>
    </row>
    <row r="3" spans="1:15" ht="43.2" x14ac:dyDescent="0.3">
      <c r="A3" s="63" t="s">
        <v>38</v>
      </c>
      <c r="B3" s="63" t="s">
        <v>0</v>
      </c>
      <c r="C3" s="63" t="s">
        <v>41</v>
      </c>
      <c r="D3" s="63" t="s">
        <v>4</v>
      </c>
      <c r="E3" s="63" t="s">
        <v>7</v>
      </c>
      <c r="F3" s="63" t="s">
        <v>5</v>
      </c>
      <c r="G3" s="63" t="s">
        <v>1</v>
      </c>
      <c r="H3" s="63" t="s">
        <v>42</v>
      </c>
      <c r="I3" s="63" t="s">
        <v>2</v>
      </c>
      <c r="J3" s="63" t="s">
        <v>6</v>
      </c>
      <c r="K3" s="63" t="s">
        <v>3</v>
      </c>
      <c r="L3" s="63" t="s">
        <v>43</v>
      </c>
      <c r="M3" s="63" t="s">
        <v>40</v>
      </c>
      <c r="N3" s="64" t="s">
        <v>19</v>
      </c>
      <c r="O3" s="51" t="s">
        <v>18</v>
      </c>
    </row>
    <row r="4" spans="1:15" s="30" customFormat="1" ht="28.8" x14ac:dyDescent="0.3">
      <c r="A4" s="65" t="s">
        <v>8</v>
      </c>
      <c r="B4" s="75">
        <f>SUM(B5:B8)</f>
        <v>46154</v>
      </c>
      <c r="C4" s="75">
        <f t="shared" ref="C4:L4" si="0">SUM(C5:C8)</f>
        <v>3137</v>
      </c>
      <c r="D4" s="75">
        <f t="shared" si="0"/>
        <v>6096</v>
      </c>
      <c r="E4" s="75">
        <f t="shared" si="0"/>
        <v>3011</v>
      </c>
      <c r="F4" s="75">
        <f t="shared" si="0"/>
        <v>10652</v>
      </c>
      <c r="G4" s="75">
        <f t="shared" si="0"/>
        <v>2825</v>
      </c>
      <c r="H4" s="75">
        <f t="shared" si="0"/>
        <v>4059</v>
      </c>
      <c r="I4" s="75">
        <f t="shared" si="0"/>
        <v>7293</v>
      </c>
      <c r="J4" s="75">
        <f t="shared" si="0"/>
        <v>971</v>
      </c>
      <c r="K4" s="75">
        <f t="shared" si="0"/>
        <v>5428</v>
      </c>
      <c r="L4" s="75">
        <f t="shared" si="0"/>
        <v>2682</v>
      </c>
      <c r="M4" s="75"/>
      <c r="N4" s="66" t="s">
        <v>82</v>
      </c>
      <c r="O4" s="66" t="s">
        <v>88</v>
      </c>
    </row>
    <row r="5" spans="1:15" x14ac:dyDescent="0.3">
      <c r="A5" s="53" t="s">
        <v>9</v>
      </c>
      <c r="B5" s="76">
        <f>SUM(C5:L5)</f>
        <v>40706</v>
      </c>
      <c r="C5" s="76">
        <v>2977</v>
      </c>
      <c r="D5" s="76">
        <v>5344</v>
      </c>
      <c r="E5" s="76">
        <v>2515</v>
      </c>
      <c r="F5" s="76">
        <v>8682</v>
      </c>
      <c r="G5" s="76">
        <v>2519</v>
      </c>
      <c r="H5" s="76">
        <v>3519</v>
      </c>
      <c r="I5" s="76">
        <v>6562</v>
      </c>
      <c r="J5" s="76">
        <v>779</v>
      </c>
      <c r="K5" s="76">
        <v>5163</v>
      </c>
      <c r="L5" s="76">
        <v>2646</v>
      </c>
      <c r="M5" s="76"/>
      <c r="N5" s="28"/>
      <c r="O5" s="28"/>
    </row>
    <row r="6" spans="1:15" x14ac:dyDescent="0.3">
      <c r="A6" s="53" t="s">
        <v>10</v>
      </c>
      <c r="B6" s="76">
        <f t="shared" ref="B6:B18" si="1">SUM(C6:L6)</f>
        <v>1883</v>
      </c>
      <c r="C6" s="76">
        <v>26</v>
      </c>
      <c r="D6" s="76">
        <v>220</v>
      </c>
      <c r="E6" s="76">
        <v>141</v>
      </c>
      <c r="F6" s="76">
        <v>1028</v>
      </c>
      <c r="G6" s="76">
        <v>39</v>
      </c>
      <c r="H6" s="76">
        <v>55</v>
      </c>
      <c r="I6" s="76">
        <v>66</v>
      </c>
      <c r="J6" s="76">
        <v>177</v>
      </c>
      <c r="K6" s="76">
        <v>125</v>
      </c>
      <c r="L6" s="76">
        <v>6</v>
      </c>
      <c r="M6" s="76"/>
      <c r="N6" s="28"/>
      <c r="O6" s="28"/>
    </row>
    <row r="7" spans="1:15" ht="28.8" x14ac:dyDescent="0.3">
      <c r="A7" s="68" t="s">
        <v>11</v>
      </c>
      <c r="B7" s="76">
        <f t="shared" si="1"/>
        <v>3200</v>
      </c>
      <c r="C7" s="76">
        <v>122</v>
      </c>
      <c r="D7" s="76">
        <v>482</v>
      </c>
      <c r="E7" s="76">
        <v>324</v>
      </c>
      <c r="F7" s="76">
        <v>822</v>
      </c>
      <c r="G7" s="76">
        <v>256</v>
      </c>
      <c r="H7" s="76">
        <v>453</v>
      </c>
      <c r="I7" s="76">
        <v>587</v>
      </c>
      <c r="J7" s="76">
        <v>13</v>
      </c>
      <c r="K7" s="76">
        <v>116</v>
      </c>
      <c r="L7" s="76">
        <v>25</v>
      </c>
      <c r="M7" s="76"/>
      <c r="N7" s="28"/>
      <c r="O7" s="28"/>
    </row>
    <row r="8" spans="1:15" ht="57.6" x14ac:dyDescent="0.3">
      <c r="A8" s="69" t="s">
        <v>83</v>
      </c>
      <c r="B8" s="76">
        <f t="shared" si="1"/>
        <v>365</v>
      </c>
      <c r="C8" s="76">
        <v>12</v>
      </c>
      <c r="D8" s="76">
        <v>50</v>
      </c>
      <c r="E8" s="76">
        <v>31</v>
      </c>
      <c r="F8" s="76">
        <v>120</v>
      </c>
      <c r="G8" s="76">
        <v>11</v>
      </c>
      <c r="H8" s="76">
        <v>32</v>
      </c>
      <c r="I8" s="76">
        <v>78</v>
      </c>
      <c r="J8" s="76">
        <v>2</v>
      </c>
      <c r="K8" s="76">
        <v>24</v>
      </c>
      <c r="L8" s="76">
        <v>5</v>
      </c>
      <c r="M8" s="76"/>
      <c r="N8" s="28"/>
      <c r="O8" s="28" t="s">
        <v>96</v>
      </c>
    </row>
    <row r="9" spans="1:15" ht="33" customHeight="1" x14ac:dyDescent="0.3">
      <c r="A9" s="70" t="s">
        <v>66</v>
      </c>
      <c r="B9" s="76" t="s">
        <v>106</v>
      </c>
      <c r="C9" s="76" t="s">
        <v>106</v>
      </c>
      <c r="D9" s="76" t="s">
        <v>106</v>
      </c>
      <c r="E9" s="76" t="s">
        <v>106</v>
      </c>
      <c r="F9" s="76" t="s">
        <v>106</v>
      </c>
      <c r="G9" s="76" t="s">
        <v>106</v>
      </c>
      <c r="H9" s="76" t="s">
        <v>106</v>
      </c>
      <c r="I9" s="76" t="s">
        <v>106</v>
      </c>
      <c r="J9" s="76" t="s">
        <v>106</v>
      </c>
      <c r="K9" s="76" t="s">
        <v>106</v>
      </c>
      <c r="L9" s="76" t="s">
        <v>106</v>
      </c>
      <c r="M9" s="76"/>
      <c r="N9" s="28"/>
      <c r="O9" s="28" t="s">
        <v>97</v>
      </c>
    </row>
    <row r="10" spans="1:15" ht="43.2" x14ac:dyDescent="0.3">
      <c r="A10" s="70" t="s">
        <v>72</v>
      </c>
      <c r="B10" s="76">
        <f t="shared" si="1"/>
        <v>1267</v>
      </c>
      <c r="C10" s="76">
        <v>47</v>
      </c>
      <c r="D10" s="76">
        <v>218</v>
      </c>
      <c r="E10" s="76">
        <v>105</v>
      </c>
      <c r="F10" s="76">
        <v>406</v>
      </c>
      <c r="G10" s="76">
        <v>85</v>
      </c>
      <c r="H10" s="76">
        <v>100</v>
      </c>
      <c r="I10" s="76">
        <v>212</v>
      </c>
      <c r="J10" s="76">
        <v>1</v>
      </c>
      <c r="K10" s="76">
        <v>70</v>
      </c>
      <c r="L10" s="76">
        <v>23</v>
      </c>
      <c r="M10" s="76"/>
      <c r="N10" s="28"/>
      <c r="O10" s="28"/>
    </row>
    <row r="11" spans="1:15" ht="43.2" x14ac:dyDescent="0.3">
      <c r="A11" s="71" t="s">
        <v>70</v>
      </c>
      <c r="B11" s="76">
        <f t="shared" si="1"/>
        <v>1610</v>
      </c>
      <c r="C11" s="76">
        <v>72</v>
      </c>
      <c r="D11" s="76">
        <v>205</v>
      </c>
      <c r="E11" s="76">
        <v>195</v>
      </c>
      <c r="F11" s="76">
        <v>383</v>
      </c>
      <c r="G11" s="76">
        <v>113</v>
      </c>
      <c r="H11" s="76">
        <v>285</v>
      </c>
      <c r="I11" s="76">
        <v>321</v>
      </c>
      <c r="J11" s="76">
        <v>4</v>
      </c>
      <c r="K11" s="76">
        <v>30</v>
      </c>
      <c r="L11" s="76">
        <v>2</v>
      </c>
      <c r="M11" s="76"/>
      <c r="N11" s="28"/>
      <c r="O11" s="28"/>
    </row>
    <row r="12" spans="1:15" ht="43.2" x14ac:dyDescent="0.3">
      <c r="A12" s="72" t="s">
        <v>73</v>
      </c>
      <c r="B12" s="76">
        <f t="shared" si="1"/>
        <v>323</v>
      </c>
      <c r="C12" s="76">
        <v>3</v>
      </c>
      <c r="D12" s="76">
        <v>59</v>
      </c>
      <c r="E12" s="76">
        <v>24</v>
      </c>
      <c r="F12" s="76">
        <v>33</v>
      </c>
      <c r="G12" s="76">
        <v>58</v>
      </c>
      <c r="H12" s="76">
        <v>68</v>
      </c>
      <c r="I12" s="76">
        <v>54</v>
      </c>
      <c r="J12" s="76">
        <v>8</v>
      </c>
      <c r="K12" s="76">
        <v>16</v>
      </c>
      <c r="L12" s="76"/>
      <c r="M12" s="76"/>
      <c r="N12" s="28"/>
      <c r="O12" s="28"/>
    </row>
    <row r="13" spans="1:15" ht="86.4" x14ac:dyDescent="0.3">
      <c r="A13" s="73" t="s">
        <v>12</v>
      </c>
      <c r="B13" s="76" t="s">
        <v>104</v>
      </c>
      <c r="C13" s="76" t="s">
        <v>104</v>
      </c>
      <c r="D13" s="76" t="s">
        <v>104</v>
      </c>
      <c r="E13" s="76" t="s">
        <v>104</v>
      </c>
      <c r="F13" s="76" t="s">
        <v>104</v>
      </c>
      <c r="G13" s="76" t="s">
        <v>104</v>
      </c>
      <c r="H13" s="76" t="s">
        <v>104</v>
      </c>
      <c r="I13" s="76" t="s">
        <v>104</v>
      </c>
      <c r="J13" s="76" t="s">
        <v>104</v>
      </c>
      <c r="K13" s="76" t="s">
        <v>104</v>
      </c>
      <c r="L13" s="76" t="s">
        <v>104</v>
      </c>
      <c r="M13" s="76"/>
      <c r="N13" s="28"/>
      <c r="O13" s="28"/>
    </row>
    <row r="14" spans="1:15" ht="28.8" x14ac:dyDescent="0.3">
      <c r="A14" s="53" t="s">
        <v>13</v>
      </c>
      <c r="B14" s="76">
        <f t="shared" si="1"/>
        <v>856</v>
      </c>
      <c r="C14" s="76">
        <v>69</v>
      </c>
      <c r="D14" s="76">
        <v>167</v>
      </c>
      <c r="E14" s="76">
        <v>49</v>
      </c>
      <c r="F14" s="76">
        <v>173</v>
      </c>
      <c r="G14" s="76">
        <v>44</v>
      </c>
      <c r="H14" s="76">
        <v>76</v>
      </c>
      <c r="I14" s="76">
        <v>163</v>
      </c>
      <c r="J14" s="76">
        <v>6</v>
      </c>
      <c r="K14" s="76">
        <v>88</v>
      </c>
      <c r="L14" s="76">
        <v>21</v>
      </c>
      <c r="M14" s="76"/>
      <c r="N14" s="28"/>
      <c r="O14" s="28" t="s">
        <v>77</v>
      </c>
    </row>
    <row r="15" spans="1:15" ht="28.8" x14ac:dyDescent="0.3">
      <c r="A15" s="53" t="s">
        <v>14</v>
      </c>
      <c r="B15" s="76">
        <f t="shared" si="1"/>
        <v>321</v>
      </c>
      <c r="C15" s="76">
        <v>1</v>
      </c>
      <c r="D15" s="76">
        <v>3</v>
      </c>
      <c r="E15" s="76">
        <v>41</v>
      </c>
      <c r="F15" s="76">
        <v>147</v>
      </c>
      <c r="G15" s="76">
        <v>53</v>
      </c>
      <c r="H15" s="76">
        <v>28</v>
      </c>
      <c r="I15" s="76">
        <v>48</v>
      </c>
      <c r="J15" s="76"/>
      <c r="K15" s="76"/>
      <c r="L15" s="76"/>
      <c r="M15" s="76"/>
      <c r="N15" s="28"/>
      <c r="O15" s="28" t="s">
        <v>76</v>
      </c>
    </row>
    <row r="16" spans="1:15" ht="28.8" x14ac:dyDescent="0.3">
      <c r="A16" s="53" t="s">
        <v>15</v>
      </c>
      <c r="B16" s="76">
        <f t="shared" si="1"/>
        <v>301</v>
      </c>
      <c r="C16" s="76">
        <v>6</v>
      </c>
      <c r="D16" s="76">
        <v>61</v>
      </c>
      <c r="E16" s="76">
        <v>36</v>
      </c>
      <c r="F16" s="76">
        <v>60</v>
      </c>
      <c r="G16" s="76">
        <v>13</v>
      </c>
      <c r="H16" s="76">
        <v>70</v>
      </c>
      <c r="I16" s="76">
        <v>45</v>
      </c>
      <c r="J16" s="76"/>
      <c r="K16" s="76">
        <v>8</v>
      </c>
      <c r="L16" s="76">
        <v>2</v>
      </c>
      <c r="M16" s="76"/>
      <c r="N16" s="28"/>
      <c r="O16" s="28" t="s">
        <v>78</v>
      </c>
    </row>
    <row r="17" spans="1:15" ht="28.8" x14ac:dyDescent="0.3">
      <c r="A17" s="53" t="s">
        <v>16</v>
      </c>
      <c r="B17" s="76">
        <f t="shared" si="1"/>
        <v>162</v>
      </c>
      <c r="C17" s="76">
        <v>3</v>
      </c>
      <c r="D17" s="76">
        <v>7</v>
      </c>
      <c r="E17" s="76">
        <v>31</v>
      </c>
      <c r="F17" s="76">
        <v>52</v>
      </c>
      <c r="G17" s="76">
        <v>5</v>
      </c>
      <c r="H17" s="76">
        <v>32</v>
      </c>
      <c r="I17" s="76">
        <v>30</v>
      </c>
      <c r="J17" s="76"/>
      <c r="K17" s="76">
        <v>1</v>
      </c>
      <c r="L17" s="76">
        <v>1</v>
      </c>
      <c r="M17" s="76"/>
      <c r="N17" s="28"/>
      <c r="O17" s="28" t="s">
        <v>79</v>
      </c>
    </row>
    <row r="18" spans="1:15" ht="28.8" x14ac:dyDescent="0.3">
      <c r="A18" s="53" t="s">
        <v>17</v>
      </c>
      <c r="B18" s="76">
        <f t="shared" si="1"/>
        <v>158</v>
      </c>
      <c r="C18" s="76">
        <v>0</v>
      </c>
      <c r="D18" s="76">
        <v>21</v>
      </c>
      <c r="E18" s="76">
        <v>18</v>
      </c>
      <c r="F18" s="76">
        <v>31</v>
      </c>
      <c r="G18" s="76">
        <v>9</v>
      </c>
      <c r="H18" s="76">
        <v>24</v>
      </c>
      <c r="I18" s="76">
        <v>55</v>
      </c>
      <c r="J18" s="76"/>
      <c r="K18" s="76"/>
      <c r="L18" s="76"/>
      <c r="M18" s="76"/>
      <c r="N18" s="28"/>
      <c r="O18" s="28" t="s">
        <v>80</v>
      </c>
    </row>
  </sheetData>
  <mergeCells count="1">
    <mergeCell ref="A1:K1"/>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0"/>
  <sheetViews>
    <sheetView topLeftCell="A12" workbookViewId="0">
      <selection activeCell="A24" sqref="A1:XFD1048576"/>
    </sheetView>
  </sheetViews>
  <sheetFormatPr defaultRowHeight="14.4" x14ac:dyDescent="0.3"/>
  <cols>
    <col min="1" max="2" width="8.88671875" style="42"/>
    <col min="3" max="3" width="19.109375" style="42" customWidth="1"/>
    <col min="4" max="4" width="12.5546875" style="42" customWidth="1"/>
    <col min="5" max="5" width="20.44140625" style="42" customWidth="1"/>
    <col min="6" max="6" width="11.6640625" style="42" customWidth="1"/>
    <col min="7" max="7" width="12.33203125" style="42" customWidth="1"/>
    <col min="8" max="8" width="10.88671875" style="42" customWidth="1"/>
    <col min="9" max="9" width="12" style="42" customWidth="1"/>
    <col min="10" max="10" width="11.109375" style="42" customWidth="1"/>
    <col min="11" max="11" width="10.88671875" style="42" customWidth="1"/>
    <col min="12" max="12" width="10.5546875" style="42" customWidth="1"/>
    <col min="13" max="13" width="22" style="42" customWidth="1"/>
    <col min="14" max="14" width="54.88671875" style="42" customWidth="1"/>
    <col min="15" max="16384" width="8.88671875" style="42"/>
  </cols>
  <sheetData>
    <row r="1" spans="1:14" ht="46.95" customHeight="1" x14ac:dyDescent="0.3">
      <c r="A1" s="34" t="s">
        <v>61</v>
      </c>
      <c r="B1" s="35"/>
      <c r="C1" s="35"/>
      <c r="D1" s="35"/>
      <c r="E1" s="35"/>
      <c r="F1" s="35"/>
      <c r="G1" s="35"/>
      <c r="H1" s="35"/>
      <c r="I1" s="35"/>
      <c r="J1" s="35"/>
      <c r="K1" s="35"/>
      <c r="L1" s="35"/>
      <c r="M1" s="35"/>
      <c r="N1" s="36"/>
    </row>
    <row r="2" spans="1:14" x14ac:dyDescent="0.3">
      <c r="A2" s="43" t="s">
        <v>62</v>
      </c>
      <c r="B2" s="43"/>
      <c r="C2" s="43"/>
      <c r="D2" s="43"/>
      <c r="E2" s="43"/>
      <c r="F2" s="43"/>
      <c r="G2" s="43"/>
      <c r="H2" s="43"/>
      <c r="I2" s="43"/>
      <c r="J2" s="43"/>
      <c r="K2" s="43"/>
      <c r="L2" s="44"/>
      <c r="M2" s="44"/>
      <c r="N2" s="44"/>
    </row>
    <row r="3" spans="1:14" ht="20.399999999999999" customHeight="1" x14ac:dyDescent="0.3">
      <c r="A3" s="45"/>
      <c r="B3" s="46" t="s">
        <v>23</v>
      </c>
      <c r="C3" s="47" t="s">
        <v>24</v>
      </c>
      <c r="D3" s="48"/>
      <c r="E3" s="47" t="s">
        <v>25</v>
      </c>
      <c r="F3" s="48"/>
      <c r="G3" s="49" t="s">
        <v>26</v>
      </c>
      <c r="H3" s="50"/>
      <c r="I3" s="49" t="s">
        <v>27</v>
      </c>
      <c r="J3" s="50"/>
      <c r="K3" s="49" t="s">
        <v>28</v>
      </c>
      <c r="L3" s="50"/>
      <c r="M3" s="51" t="s">
        <v>19</v>
      </c>
      <c r="N3" s="51" t="s">
        <v>18</v>
      </c>
    </row>
    <row r="4" spans="1:14" x14ac:dyDescent="0.3">
      <c r="A4" s="45"/>
      <c r="B4" s="46"/>
      <c r="C4" s="46" t="s">
        <v>59</v>
      </c>
      <c r="D4" s="46" t="s">
        <v>60</v>
      </c>
      <c r="E4" s="46" t="s">
        <v>59</v>
      </c>
      <c r="F4" s="46" t="s">
        <v>60</v>
      </c>
      <c r="G4" s="46" t="s">
        <v>59</v>
      </c>
      <c r="H4" s="46" t="s">
        <v>60</v>
      </c>
      <c r="I4" s="46" t="s">
        <v>59</v>
      </c>
      <c r="J4" s="46" t="s">
        <v>60</v>
      </c>
      <c r="K4" s="46" t="s">
        <v>59</v>
      </c>
      <c r="L4" s="46" t="s">
        <v>60</v>
      </c>
      <c r="M4" s="51"/>
      <c r="N4" s="51"/>
    </row>
    <row r="5" spans="1:14" ht="28.8" x14ac:dyDescent="0.3">
      <c r="A5" s="52">
        <v>2013</v>
      </c>
      <c r="B5" s="53" t="s">
        <v>29</v>
      </c>
      <c r="C5" s="29" t="s">
        <v>77</v>
      </c>
      <c r="D5" s="28">
        <f>D6+D7</f>
        <v>184</v>
      </c>
      <c r="E5" s="28" t="s">
        <v>80</v>
      </c>
      <c r="F5" s="28">
        <f>F6+F7</f>
        <v>83</v>
      </c>
      <c r="G5" s="29" t="s">
        <v>79</v>
      </c>
      <c r="H5" s="28">
        <f>H6+H7</f>
        <v>81</v>
      </c>
      <c r="I5" s="28" t="s">
        <v>81</v>
      </c>
      <c r="J5" s="28">
        <f>J6+J7</f>
        <v>69</v>
      </c>
      <c r="K5" s="42" t="s">
        <v>78</v>
      </c>
      <c r="L5" s="28">
        <f>L6+L7</f>
        <v>60</v>
      </c>
      <c r="M5" s="54" t="s">
        <v>82</v>
      </c>
      <c r="N5" s="54" t="s">
        <v>98</v>
      </c>
    </row>
    <row r="6" spans="1:14" x14ac:dyDescent="0.3">
      <c r="A6" s="52"/>
      <c r="B6" s="53" t="s">
        <v>30</v>
      </c>
      <c r="C6" s="28"/>
      <c r="D6" s="28">
        <v>63</v>
      </c>
      <c r="E6" s="28"/>
      <c r="F6" s="28">
        <v>69</v>
      </c>
      <c r="G6" s="28"/>
      <c r="H6" s="28">
        <v>53</v>
      </c>
      <c r="I6" s="28"/>
      <c r="J6" s="28">
        <v>35</v>
      </c>
      <c r="K6" s="28"/>
      <c r="L6" s="28">
        <v>27</v>
      </c>
      <c r="M6" s="55"/>
      <c r="N6" s="55"/>
    </row>
    <row r="7" spans="1:14" x14ac:dyDescent="0.3">
      <c r="A7" s="52"/>
      <c r="B7" s="53" t="s">
        <v>31</v>
      </c>
      <c r="C7" s="28"/>
      <c r="D7" s="28">
        <v>121</v>
      </c>
      <c r="E7" s="28"/>
      <c r="F7" s="28">
        <v>14</v>
      </c>
      <c r="G7" s="28"/>
      <c r="H7" s="28">
        <v>28</v>
      </c>
      <c r="I7" s="28"/>
      <c r="J7" s="28">
        <v>34</v>
      </c>
      <c r="K7" s="28"/>
      <c r="L7" s="28">
        <v>33</v>
      </c>
      <c r="M7" s="55"/>
      <c r="N7" s="55"/>
    </row>
    <row r="8" spans="1:14" ht="28.8" x14ac:dyDescent="0.3">
      <c r="A8" s="52">
        <v>2014</v>
      </c>
      <c r="B8" s="53" t="s">
        <v>29</v>
      </c>
      <c r="C8" s="29" t="s">
        <v>77</v>
      </c>
      <c r="D8" s="28">
        <f>D9+D10</f>
        <v>232</v>
      </c>
      <c r="E8" s="29" t="s">
        <v>79</v>
      </c>
      <c r="F8" s="28">
        <f>F9+F10</f>
        <v>109</v>
      </c>
      <c r="G8" s="28" t="s">
        <v>80</v>
      </c>
      <c r="H8" s="28">
        <f>H9+H10</f>
        <v>108</v>
      </c>
      <c r="I8" s="29" t="s">
        <v>78</v>
      </c>
      <c r="J8" s="28">
        <f>J9+J10</f>
        <v>98</v>
      </c>
      <c r="K8" s="29" t="s">
        <v>74</v>
      </c>
      <c r="L8" s="28">
        <f>L9+L10</f>
        <v>97</v>
      </c>
      <c r="M8" s="54" t="s">
        <v>82</v>
      </c>
      <c r="N8" s="54" t="s">
        <v>99</v>
      </c>
    </row>
    <row r="9" spans="1:14" x14ac:dyDescent="0.3">
      <c r="A9" s="52"/>
      <c r="B9" s="53" t="s">
        <v>30</v>
      </c>
      <c r="C9" s="28"/>
      <c r="D9" s="28">
        <v>75</v>
      </c>
      <c r="E9" s="28"/>
      <c r="F9" s="28">
        <v>67</v>
      </c>
      <c r="G9" s="28"/>
      <c r="H9" s="28">
        <v>88</v>
      </c>
      <c r="I9" s="28"/>
      <c r="J9" s="28">
        <v>46</v>
      </c>
      <c r="K9" s="28"/>
      <c r="L9" s="28">
        <v>86</v>
      </c>
      <c r="M9" s="55"/>
      <c r="N9" s="55"/>
    </row>
    <row r="10" spans="1:14" x14ac:dyDescent="0.3">
      <c r="A10" s="52"/>
      <c r="B10" s="53" t="s">
        <v>31</v>
      </c>
      <c r="C10" s="28"/>
      <c r="D10" s="28">
        <v>157</v>
      </c>
      <c r="E10" s="28"/>
      <c r="F10" s="28">
        <v>42</v>
      </c>
      <c r="G10" s="28"/>
      <c r="H10" s="28">
        <v>20</v>
      </c>
      <c r="I10" s="28"/>
      <c r="J10" s="28">
        <v>52</v>
      </c>
      <c r="K10" s="28"/>
      <c r="L10" s="28">
        <v>11</v>
      </c>
      <c r="M10" s="55"/>
      <c r="N10" s="55"/>
    </row>
    <row r="11" spans="1:14" ht="28.8" x14ac:dyDescent="0.3">
      <c r="A11" s="52">
        <v>2015</v>
      </c>
      <c r="B11" s="53" t="s">
        <v>29</v>
      </c>
      <c r="C11" s="29" t="s">
        <v>77</v>
      </c>
      <c r="D11" s="28">
        <f>D12+D13</f>
        <v>263</v>
      </c>
      <c r="E11" s="28" t="s">
        <v>76</v>
      </c>
      <c r="F11" s="28">
        <f>F12+F13</f>
        <v>175</v>
      </c>
      <c r="G11" s="29" t="s">
        <v>78</v>
      </c>
      <c r="H11" s="28">
        <f>H12+H13</f>
        <v>171</v>
      </c>
      <c r="I11" s="29" t="s">
        <v>79</v>
      </c>
      <c r="J11" s="28">
        <f>J12+J13</f>
        <v>137</v>
      </c>
      <c r="K11" s="29" t="s">
        <v>74</v>
      </c>
      <c r="L11" s="28">
        <f>L12+L13</f>
        <v>129</v>
      </c>
      <c r="M11" s="54" t="s">
        <v>82</v>
      </c>
      <c r="N11" s="54" t="s">
        <v>100</v>
      </c>
    </row>
    <row r="12" spans="1:14" x14ac:dyDescent="0.3">
      <c r="A12" s="52"/>
      <c r="B12" s="53" t="s">
        <v>30</v>
      </c>
      <c r="C12" s="28"/>
      <c r="D12" s="28">
        <v>87</v>
      </c>
      <c r="E12" s="28"/>
      <c r="F12" s="28">
        <v>146</v>
      </c>
      <c r="G12" s="28"/>
      <c r="H12" s="28">
        <v>86</v>
      </c>
      <c r="I12" s="28"/>
      <c r="J12" s="28">
        <v>84</v>
      </c>
      <c r="K12" s="28"/>
      <c r="L12" s="28">
        <v>112</v>
      </c>
      <c r="M12" s="55"/>
      <c r="N12" s="55"/>
    </row>
    <row r="13" spans="1:14" x14ac:dyDescent="0.3">
      <c r="A13" s="52"/>
      <c r="B13" s="53" t="s">
        <v>31</v>
      </c>
      <c r="C13" s="28"/>
      <c r="D13" s="28">
        <v>176</v>
      </c>
      <c r="E13" s="28"/>
      <c r="F13" s="28">
        <v>29</v>
      </c>
      <c r="G13" s="28"/>
      <c r="H13" s="28">
        <v>85</v>
      </c>
      <c r="I13" s="28"/>
      <c r="J13" s="28">
        <v>53</v>
      </c>
      <c r="K13" s="28"/>
      <c r="L13" s="28">
        <v>17</v>
      </c>
      <c r="M13" s="55"/>
      <c r="N13" s="55"/>
    </row>
    <row r="14" spans="1:14" ht="28.8" x14ac:dyDescent="0.3">
      <c r="A14" s="52">
        <v>2016</v>
      </c>
      <c r="B14" s="53" t="s">
        <v>29</v>
      </c>
      <c r="C14" s="29" t="s">
        <v>77</v>
      </c>
      <c r="D14" s="28">
        <f>D15+D16</f>
        <v>275</v>
      </c>
      <c r="E14" s="28" t="s">
        <v>76</v>
      </c>
      <c r="F14" s="28">
        <f>F15+F16</f>
        <v>266</v>
      </c>
      <c r="G14" s="29" t="s">
        <v>78</v>
      </c>
      <c r="H14" s="28">
        <f>H15+H16</f>
        <v>230</v>
      </c>
      <c r="I14" s="29" t="s">
        <v>79</v>
      </c>
      <c r="J14" s="28">
        <f>J15+J16</f>
        <v>162</v>
      </c>
      <c r="K14" s="29" t="s">
        <v>74</v>
      </c>
      <c r="L14" s="28">
        <f>L15+L16</f>
        <v>134</v>
      </c>
      <c r="M14" s="54" t="s">
        <v>82</v>
      </c>
      <c r="N14" s="54" t="s">
        <v>101</v>
      </c>
    </row>
    <row r="15" spans="1:14" x14ac:dyDescent="0.3">
      <c r="A15" s="52"/>
      <c r="B15" s="53" t="s">
        <v>30</v>
      </c>
      <c r="C15" s="28"/>
      <c r="D15" s="28">
        <v>104</v>
      </c>
      <c r="E15" s="28"/>
      <c r="F15" s="28">
        <v>213</v>
      </c>
      <c r="G15" s="28"/>
      <c r="H15" s="28">
        <v>120</v>
      </c>
      <c r="I15" s="28"/>
      <c r="J15" s="28">
        <v>95</v>
      </c>
      <c r="K15" s="28"/>
      <c r="L15" s="28">
        <v>110</v>
      </c>
      <c r="M15" s="55"/>
      <c r="N15" s="56"/>
    </row>
    <row r="16" spans="1:14" x14ac:dyDescent="0.3">
      <c r="A16" s="52"/>
      <c r="B16" s="53" t="s">
        <v>31</v>
      </c>
      <c r="C16" s="28"/>
      <c r="D16" s="28">
        <v>171</v>
      </c>
      <c r="E16" s="28"/>
      <c r="F16" s="28">
        <v>53</v>
      </c>
      <c r="G16" s="28"/>
      <c r="H16" s="28">
        <v>110</v>
      </c>
      <c r="I16" s="28"/>
      <c r="J16" s="28">
        <v>67</v>
      </c>
      <c r="K16" s="28"/>
      <c r="L16" s="28">
        <v>24</v>
      </c>
      <c r="M16" s="55"/>
      <c r="N16" s="55"/>
    </row>
    <row r="17" spans="1:14" ht="28.8" x14ac:dyDescent="0.3">
      <c r="A17" s="52">
        <v>2017</v>
      </c>
      <c r="B17" s="53" t="s">
        <v>29</v>
      </c>
      <c r="C17" s="28" t="s">
        <v>76</v>
      </c>
      <c r="D17" s="28">
        <v>310</v>
      </c>
      <c r="E17" s="29" t="s">
        <v>77</v>
      </c>
      <c r="F17" s="28">
        <v>294</v>
      </c>
      <c r="G17" s="29" t="s">
        <v>78</v>
      </c>
      <c r="H17" s="28">
        <v>248</v>
      </c>
      <c r="I17" s="29" t="s">
        <v>79</v>
      </c>
      <c r="J17" s="28">
        <v>157</v>
      </c>
      <c r="K17" s="29" t="s">
        <v>80</v>
      </c>
      <c r="L17" s="28">
        <v>154</v>
      </c>
      <c r="M17" s="54" t="s">
        <v>82</v>
      </c>
      <c r="N17" s="54" t="s">
        <v>102</v>
      </c>
    </row>
    <row r="18" spans="1:14" x14ac:dyDescent="0.3">
      <c r="A18" s="52"/>
      <c r="B18" s="53" t="s">
        <v>30</v>
      </c>
      <c r="C18" s="28"/>
      <c r="D18" s="28">
        <v>248</v>
      </c>
      <c r="E18" s="28"/>
      <c r="F18" s="28">
        <v>108</v>
      </c>
      <c r="G18" s="28"/>
      <c r="H18" s="28">
        <v>130</v>
      </c>
      <c r="I18" s="28"/>
      <c r="J18" s="28">
        <v>95</v>
      </c>
      <c r="K18" s="28"/>
      <c r="L18" s="28">
        <v>119</v>
      </c>
      <c r="M18" s="56"/>
      <c r="N18" s="56"/>
    </row>
    <row r="19" spans="1:14" x14ac:dyDescent="0.3">
      <c r="A19" s="52"/>
      <c r="B19" s="53" t="s">
        <v>31</v>
      </c>
      <c r="C19" s="28"/>
      <c r="D19" s="28">
        <v>62</v>
      </c>
      <c r="E19" s="28"/>
      <c r="F19" s="28">
        <v>186</v>
      </c>
      <c r="G19" s="28"/>
      <c r="H19" s="28">
        <v>118</v>
      </c>
      <c r="I19" s="28"/>
      <c r="J19" s="28">
        <v>62</v>
      </c>
      <c r="K19" s="28"/>
      <c r="L19" s="28">
        <v>35</v>
      </c>
      <c r="M19" s="56"/>
      <c r="N19" s="56"/>
    </row>
    <row r="20" spans="1:14" x14ac:dyDescent="0.3">
      <c r="A20" s="57"/>
      <c r="B20" s="57"/>
      <c r="C20" s="32"/>
      <c r="D20" s="32"/>
      <c r="E20" s="32"/>
      <c r="F20" s="32"/>
      <c r="G20" s="32"/>
      <c r="H20" s="32"/>
      <c r="I20" s="32"/>
      <c r="J20" s="32"/>
      <c r="K20" s="32"/>
      <c r="L20" s="32"/>
      <c r="M20" s="58"/>
      <c r="N20" s="58"/>
    </row>
    <row r="21" spans="1:14" x14ac:dyDescent="0.3">
      <c r="A21" s="42" t="s">
        <v>103</v>
      </c>
    </row>
    <row r="22" spans="1:14" x14ac:dyDescent="0.3">
      <c r="A22" s="42" t="s">
        <v>94</v>
      </c>
    </row>
    <row r="24" spans="1:14" x14ac:dyDescent="0.3">
      <c r="A24" s="42" t="s">
        <v>93</v>
      </c>
    </row>
    <row r="26" spans="1:14" ht="15" customHeight="1" x14ac:dyDescent="0.3">
      <c r="A26" s="37" t="s">
        <v>95</v>
      </c>
      <c r="B26" s="37"/>
      <c r="C26" s="37"/>
      <c r="D26" s="37"/>
      <c r="E26" s="37"/>
      <c r="F26" s="37"/>
      <c r="G26" s="37"/>
      <c r="H26" s="37"/>
      <c r="I26" s="37"/>
      <c r="J26" s="37"/>
      <c r="K26" s="37"/>
    </row>
    <row r="27" spans="1:14" x14ac:dyDescent="0.3">
      <c r="A27" s="37"/>
      <c r="B27" s="37"/>
      <c r="C27" s="37"/>
      <c r="D27" s="37"/>
      <c r="E27" s="37"/>
      <c r="F27" s="37"/>
      <c r="G27" s="37"/>
      <c r="H27" s="37"/>
      <c r="I27" s="37"/>
      <c r="J27" s="37"/>
      <c r="K27" s="37"/>
    </row>
    <row r="28" spans="1:14" x14ac:dyDescent="0.3">
      <c r="A28" s="37"/>
      <c r="B28" s="37"/>
      <c r="C28" s="37"/>
      <c r="D28" s="37"/>
      <c r="E28" s="37"/>
      <c r="F28" s="37"/>
      <c r="G28" s="37"/>
      <c r="H28" s="37"/>
      <c r="I28" s="37"/>
      <c r="J28" s="37"/>
      <c r="K28" s="37"/>
    </row>
    <row r="29" spans="1:14" x14ac:dyDescent="0.3">
      <c r="A29" s="37"/>
      <c r="B29" s="37"/>
      <c r="C29" s="37"/>
      <c r="D29" s="37"/>
      <c r="E29" s="37"/>
      <c r="F29" s="37"/>
      <c r="G29" s="37"/>
      <c r="H29" s="37"/>
      <c r="I29" s="37"/>
      <c r="J29" s="37"/>
      <c r="K29" s="37"/>
    </row>
    <row r="30" spans="1:14" x14ac:dyDescent="0.3">
      <c r="A30" s="37"/>
      <c r="B30" s="37"/>
      <c r="C30" s="37"/>
      <c r="D30" s="37"/>
      <c r="E30" s="37"/>
      <c r="F30" s="37"/>
      <c r="G30" s="37"/>
      <c r="H30" s="37"/>
      <c r="I30" s="37"/>
      <c r="J30" s="37"/>
      <c r="K30" s="37"/>
    </row>
  </sheetData>
  <mergeCells count="12">
    <mergeCell ref="A26:K30"/>
    <mergeCell ref="A1:N1"/>
    <mergeCell ref="A17:A19"/>
    <mergeCell ref="A5:A7"/>
    <mergeCell ref="A8:A10"/>
    <mergeCell ref="A11:A13"/>
    <mergeCell ref="A14:A16"/>
    <mergeCell ref="C3:D3"/>
    <mergeCell ref="E3:F3"/>
    <mergeCell ref="G3:H3"/>
    <mergeCell ref="I3:J3"/>
    <mergeCell ref="K3:L3"/>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6"/>
  <sheetViews>
    <sheetView topLeftCell="A10" workbookViewId="0">
      <selection activeCell="O16" sqref="O16"/>
    </sheetView>
  </sheetViews>
  <sheetFormatPr defaultRowHeight="14.4" x14ac:dyDescent="0.3"/>
  <cols>
    <col min="1" max="1" width="17.109375" style="42" customWidth="1"/>
    <col min="2" max="2" width="9.88671875" style="42" customWidth="1"/>
    <col min="3" max="3" width="10.5546875" style="42" customWidth="1"/>
    <col min="4" max="4" width="10.88671875" style="42" customWidth="1"/>
    <col min="5" max="5" width="10.44140625" style="42" customWidth="1"/>
    <col min="6" max="6" width="10.5546875" style="42" customWidth="1"/>
    <col min="7" max="7" width="20.6640625" style="42" customWidth="1"/>
    <col min="8" max="8" width="25.109375" style="42" customWidth="1"/>
    <col min="9" max="9" width="13.6640625" style="42" hidden="1" customWidth="1"/>
    <col min="10" max="10" width="0.33203125" style="42" customWidth="1"/>
    <col min="11" max="13" width="8.88671875" style="42" hidden="1" customWidth="1"/>
    <col min="14" max="14" width="22.6640625" style="42" hidden="1" customWidth="1"/>
    <col min="15" max="16384" width="8.88671875" style="42"/>
  </cols>
  <sheetData>
    <row r="1" spans="1:25" ht="60.6" customHeight="1" x14ac:dyDescent="0.3">
      <c r="A1" s="34" t="s">
        <v>49</v>
      </c>
      <c r="B1" s="35"/>
      <c r="C1" s="35"/>
      <c r="D1" s="35"/>
      <c r="E1" s="35"/>
      <c r="F1" s="35"/>
      <c r="G1" s="35"/>
      <c r="H1" s="35"/>
      <c r="I1" s="35"/>
      <c r="J1" s="35"/>
      <c r="K1" s="35"/>
      <c r="L1" s="35"/>
      <c r="M1" s="35"/>
      <c r="N1" s="36"/>
      <c r="Q1" s="42" t="s">
        <v>89</v>
      </c>
      <c r="S1" s="42" t="s">
        <v>90</v>
      </c>
      <c r="W1" s="42">
        <v>849</v>
      </c>
      <c r="X1" s="42" t="s">
        <v>91</v>
      </c>
      <c r="Y1" s="42">
        <v>484</v>
      </c>
    </row>
    <row r="2" spans="1:25" x14ac:dyDescent="0.3">
      <c r="A2" s="77" t="s">
        <v>65</v>
      </c>
      <c r="B2" s="78"/>
      <c r="C2" s="78"/>
      <c r="D2" s="78"/>
      <c r="E2" s="78"/>
      <c r="F2" s="78"/>
      <c r="G2" s="78"/>
      <c r="H2" s="79"/>
      <c r="I2" s="80"/>
      <c r="J2" s="74"/>
      <c r="K2" s="74"/>
      <c r="L2" s="74"/>
      <c r="M2" s="74"/>
      <c r="N2" s="74"/>
    </row>
    <row r="3" spans="1:25" x14ac:dyDescent="0.3">
      <c r="A3" s="81"/>
      <c r="B3" s="81">
        <v>2013</v>
      </c>
      <c r="C3" s="81">
        <v>2014</v>
      </c>
      <c r="D3" s="81">
        <v>2015</v>
      </c>
      <c r="E3" s="81">
        <v>2016</v>
      </c>
      <c r="F3" s="81">
        <v>2017</v>
      </c>
      <c r="G3" s="81" t="s">
        <v>19</v>
      </c>
      <c r="H3" s="81" t="s">
        <v>18</v>
      </c>
      <c r="I3" s="74"/>
      <c r="J3" s="74"/>
      <c r="K3" s="74"/>
      <c r="L3" s="74"/>
      <c r="M3" s="74"/>
      <c r="N3" s="74"/>
    </row>
    <row r="4" spans="1:25" ht="57.6" x14ac:dyDescent="0.3">
      <c r="A4" s="82" t="s">
        <v>39</v>
      </c>
      <c r="B4" s="66">
        <f t="shared" ref="B4:D4" si="0">SUM(B6:B8)</f>
        <v>98</v>
      </c>
      <c r="C4" s="66">
        <f t="shared" si="0"/>
        <v>201</v>
      </c>
      <c r="D4" s="66">
        <f t="shared" si="0"/>
        <v>357</v>
      </c>
      <c r="E4" s="66">
        <f>SUM(E6:E8)</f>
        <v>484</v>
      </c>
      <c r="F4" s="66">
        <f>SUM(F6:F8)</f>
        <v>645</v>
      </c>
      <c r="G4" s="54" t="s">
        <v>82</v>
      </c>
      <c r="H4" s="54" t="s">
        <v>92</v>
      </c>
      <c r="I4" s="74"/>
      <c r="J4" s="74"/>
      <c r="K4" s="74"/>
      <c r="L4" s="74"/>
      <c r="M4" s="74"/>
      <c r="N4" s="74"/>
    </row>
    <row r="5" spans="1:25" ht="42" customHeight="1" x14ac:dyDescent="0.3">
      <c r="A5" s="83" t="s">
        <v>66</v>
      </c>
      <c r="B5" s="28" t="s">
        <v>75</v>
      </c>
      <c r="C5" s="28" t="s">
        <v>75</v>
      </c>
      <c r="D5" s="28" t="s">
        <v>75</v>
      </c>
      <c r="E5" s="28" t="s">
        <v>75</v>
      </c>
      <c r="F5" s="28" t="s">
        <v>75</v>
      </c>
      <c r="G5" s="84"/>
      <c r="H5" s="84"/>
      <c r="I5" s="74"/>
      <c r="J5" s="74"/>
      <c r="K5" s="74"/>
      <c r="L5" s="74"/>
      <c r="M5" s="74"/>
      <c r="N5" s="74"/>
    </row>
    <row r="6" spans="1:25" ht="41.4" x14ac:dyDescent="0.3">
      <c r="A6" s="85" t="s">
        <v>46</v>
      </c>
      <c r="B6" s="28">
        <v>25</v>
      </c>
      <c r="C6" s="28">
        <v>46</v>
      </c>
      <c r="D6" s="28">
        <v>93</v>
      </c>
      <c r="E6" s="28">
        <v>89</v>
      </c>
      <c r="F6" s="28">
        <v>122</v>
      </c>
      <c r="G6" s="86"/>
      <c r="H6" s="86"/>
      <c r="I6" s="74"/>
      <c r="J6" s="74"/>
      <c r="K6" s="74"/>
      <c r="L6" s="74"/>
      <c r="M6" s="74"/>
      <c r="N6" s="74"/>
    </row>
    <row r="7" spans="1:25" ht="41.4" x14ac:dyDescent="0.3">
      <c r="A7" s="87" t="s">
        <v>45</v>
      </c>
      <c r="B7" s="28">
        <v>70</v>
      </c>
      <c r="C7" s="28">
        <v>142</v>
      </c>
      <c r="D7" s="28">
        <v>244</v>
      </c>
      <c r="E7" s="28">
        <v>371</v>
      </c>
      <c r="F7" s="28">
        <v>494</v>
      </c>
      <c r="G7" s="86"/>
      <c r="H7" s="86"/>
      <c r="I7" s="74"/>
      <c r="J7" s="74"/>
      <c r="K7" s="74"/>
      <c r="L7" s="74"/>
      <c r="M7" s="74"/>
      <c r="N7" s="74"/>
    </row>
    <row r="8" spans="1:25" ht="27.6" x14ac:dyDescent="0.3">
      <c r="A8" s="88" t="s">
        <v>44</v>
      </c>
      <c r="B8" s="28">
        <v>3</v>
      </c>
      <c r="C8" s="28">
        <v>13</v>
      </c>
      <c r="D8" s="28">
        <v>20</v>
      </c>
      <c r="E8" s="28">
        <v>24</v>
      </c>
      <c r="F8" s="28">
        <v>29</v>
      </c>
      <c r="G8" s="89"/>
      <c r="H8" s="89"/>
      <c r="I8" s="74"/>
      <c r="J8" s="74"/>
      <c r="K8" s="74"/>
      <c r="L8" s="74"/>
      <c r="M8" s="74"/>
      <c r="N8" s="74"/>
    </row>
    <row r="9" spans="1:25" x14ac:dyDescent="0.3">
      <c r="A9" s="90"/>
      <c r="B9" s="91"/>
      <c r="C9" s="91"/>
      <c r="D9" s="91"/>
      <c r="E9" s="91"/>
      <c r="F9" s="91"/>
      <c r="G9" s="92"/>
      <c r="H9" s="92"/>
    </row>
    <row r="10" spans="1:25" x14ac:dyDescent="0.3">
      <c r="A10" s="90"/>
      <c r="B10" s="91"/>
      <c r="C10" s="91"/>
      <c r="D10" s="91"/>
      <c r="E10" s="91"/>
      <c r="F10" s="91"/>
      <c r="G10" s="92"/>
      <c r="H10" s="92"/>
    </row>
    <row r="11" spans="1:25" x14ac:dyDescent="0.3">
      <c r="A11" s="90"/>
      <c r="B11" s="91"/>
      <c r="C11" s="91"/>
      <c r="D11" s="91"/>
      <c r="E11" s="91"/>
      <c r="F11" s="91"/>
      <c r="G11" s="92"/>
      <c r="H11" s="92"/>
    </row>
    <row r="12" spans="1:25" ht="42" customHeight="1" x14ac:dyDescent="0.3">
      <c r="A12" s="34" t="s">
        <v>63</v>
      </c>
      <c r="B12" s="35"/>
      <c r="C12" s="35"/>
      <c r="D12" s="35"/>
      <c r="E12" s="35"/>
      <c r="F12" s="35"/>
      <c r="G12" s="35"/>
      <c r="H12" s="36"/>
    </row>
    <row r="13" spans="1:25" x14ac:dyDescent="0.3">
      <c r="A13" s="38" t="s">
        <v>48</v>
      </c>
      <c r="B13" s="38"/>
      <c r="C13" s="38"/>
      <c r="D13" s="38"/>
      <c r="E13" s="38"/>
      <c r="F13" s="38"/>
      <c r="G13" s="38"/>
      <c r="H13" s="38"/>
    </row>
    <row r="14" spans="1:25" x14ac:dyDescent="0.3">
      <c r="A14" s="81"/>
      <c r="B14" s="81">
        <v>2013</v>
      </c>
      <c r="C14" s="81">
        <v>2014</v>
      </c>
      <c r="D14" s="81">
        <v>2015</v>
      </c>
      <c r="E14" s="81">
        <v>2016</v>
      </c>
      <c r="F14" s="81">
        <v>2017</v>
      </c>
      <c r="G14" s="81" t="s">
        <v>19</v>
      </c>
      <c r="H14" s="81" t="s">
        <v>18</v>
      </c>
    </row>
    <row r="15" spans="1:25" ht="55.2" x14ac:dyDescent="0.3">
      <c r="A15" s="26" t="s">
        <v>32</v>
      </c>
      <c r="B15" s="28" t="s">
        <v>104</v>
      </c>
      <c r="C15" s="28" t="s">
        <v>104</v>
      </c>
      <c r="D15" s="28" t="s">
        <v>104</v>
      </c>
      <c r="E15" s="28" t="s">
        <v>104</v>
      </c>
      <c r="F15" s="28" t="s">
        <v>104</v>
      </c>
      <c r="G15" s="54"/>
      <c r="H15" s="54"/>
    </row>
    <row r="16" spans="1:25" ht="69" x14ac:dyDescent="0.3">
      <c r="A16" s="26" t="s">
        <v>33</v>
      </c>
      <c r="B16" s="28">
        <v>147</v>
      </c>
      <c r="C16" s="28">
        <v>207</v>
      </c>
      <c r="D16" s="28">
        <v>241</v>
      </c>
      <c r="E16" s="28">
        <v>315</v>
      </c>
      <c r="F16" s="28">
        <v>446</v>
      </c>
      <c r="G16" s="54" t="s">
        <v>82</v>
      </c>
      <c r="H16" s="54" t="s">
        <v>105</v>
      </c>
    </row>
  </sheetData>
  <mergeCells count="3">
    <mergeCell ref="A1:N1"/>
    <mergeCell ref="A13:H13"/>
    <mergeCell ref="A12:H12"/>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7"/>
  <sheetViews>
    <sheetView workbookViewId="0">
      <selection activeCell="J3" sqref="J3"/>
    </sheetView>
  </sheetViews>
  <sheetFormatPr defaultRowHeight="14.4" x14ac:dyDescent="0.3"/>
  <cols>
    <col min="1" max="1" width="17.33203125" customWidth="1"/>
    <col min="2" max="2" width="10.88671875" customWidth="1"/>
    <col min="3" max="3" width="12" customWidth="1"/>
    <col min="4" max="4" width="10.88671875" customWidth="1"/>
    <col min="5" max="5" width="11" customWidth="1"/>
    <col min="6" max="6" width="11.33203125" customWidth="1"/>
    <col min="7" max="7" width="19.44140625" customWidth="1"/>
    <col min="8" max="8" width="17.6640625" customWidth="1"/>
  </cols>
  <sheetData>
    <row r="1" spans="1:23" ht="62.4" customHeight="1" x14ac:dyDescent="0.3">
      <c r="A1" s="34" t="s">
        <v>64</v>
      </c>
      <c r="B1" s="35"/>
      <c r="C1" s="35"/>
      <c r="D1" s="35"/>
      <c r="E1" s="35"/>
      <c r="F1" s="35"/>
      <c r="G1" s="35"/>
      <c r="H1" s="36"/>
    </row>
    <row r="2" spans="1:23" ht="29.4" customHeight="1" x14ac:dyDescent="0.3">
      <c r="A2" s="39" t="s">
        <v>47</v>
      </c>
      <c r="B2" s="40"/>
      <c r="C2" s="40"/>
      <c r="D2" s="40"/>
      <c r="E2" s="40"/>
      <c r="F2" s="40"/>
      <c r="G2" s="40"/>
      <c r="H2" s="41"/>
      <c r="I2" s="5"/>
      <c r="J2" s="5"/>
      <c r="K2" s="5"/>
      <c r="L2" s="5"/>
      <c r="M2" s="5"/>
      <c r="N2" s="5"/>
      <c r="O2" s="5"/>
      <c r="P2" s="5"/>
      <c r="Q2" s="5"/>
      <c r="R2" s="5"/>
      <c r="S2" s="5"/>
      <c r="T2" s="5"/>
      <c r="U2" s="5"/>
      <c r="V2" s="5"/>
      <c r="W2" s="5"/>
    </row>
    <row r="3" spans="1:23" x14ac:dyDescent="0.3">
      <c r="A3" s="13"/>
      <c r="B3" s="13">
        <v>2013</v>
      </c>
      <c r="C3" s="13">
        <v>2014</v>
      </c>
      <c r="D3" s="13">
        <v>2015</v>
      </c>
      <c r="E3" s="13">
        <v>2016</v>
      </c>
      <c r="F3" s="13">
        <v>2017</v>
      </c>
      <c r="G3" s="13" t="s">
        <v>19</v>
      </c>
      <c r="H3" s="13" t="s">
        <v>18</v>
      </c>
    </row>
    <row r="4" spans="1:23" ht="27.6" x14ac:dyDescent="0.3">
      <c r="A4" s="14" t="s">
        <v>34</v>
      </c>
      <c r="B4" s="15" t="s">
        <v>104</v>
      </c>
      <c r="C4" s="15" t="s">
        <v>104</v>
      </c>
      <c r="D4" s="15" t="s">
        <v>104</v>
      </c>
      <c r="E4" s="15" t="s">
        <v>104</v>
      </c>
      <c r="F4" s="15" t="s">
        <v>104</v>
      </c>
      <c r="G4" s="16"/>
      <c r="H4" s="16"/>
    </row>
    <row r="5" spans="1:23" x14ac:dyDescent="0.3">
      <c r="A5" s="14" t="s">
        <v>35</v>
      </c>
      <c r="B5" s="15" t="s">
        <v>104</v>
      </c>
      <c r="C5" s="15" t="s">
        <v>104</v>
      </c>
      <c r="D5" s="15" t="s">
        <v>104</v>
      </c>
      <c r="E5" s="15" t="s">
        <v>104</v>
      </c>
      <c r="F5" s="15" t="s">
        <v>104</v>
      </c>
      <c r="G5" s="16"/>
      <c r="H5" s="16"/>
    </row>
    <row r="6" spans="1:23" x14ac:dyDescent="0.3">
      <c r="A6" s="14" t="s">
        <v>36</v>
      </c>
      <c r="B6" s="15" t="s">
        <v>104</v>
      </c>
      <c r="C6" s="15" t="s">
        <v>104</v>
      </c>
      <c r="D6" s="15" t="s">
        <v>104</v>
      </c>
      <c r="E6" s="15" t="s">
        <v>104</v>
      </c>
      <c r="F6" s="15" t="s">
        <v>104</v>
      </c>
      <c r="G6" s="16"/>
      <c r="H6" s="16"/>
    </row>
    <row r="7" spans="1:23" ht="27.6" x14ac:dyDescent="0.3">
      <c r="A7" s="26" t="s">
        <v>37</v>
      </c>
      <c r="B7" s="15" t="s">
        <v>104</v>
      </c>
      <c r="C7" s="15" t="s">
        <v>104</v>
      </c>
      <c r="D7" s="15" t="s">
        <v>104</v>
      </c>
      <c r="E7" s="15" t="s">
        <v>104</v>
      </c>
      <c r="F7" s="15" t="s">
        <v>104</v>
      </c>
      <c r="G7" s="16"/>
      <c r="H7" s="16"/>
    </row>
  </sheetData>
  <mergeCells count="2">
    <mergeCell ref="A1:H1"/>
    <mergeCell ref="A2:H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Annex 1.1</vt:lpstr>
      <vt:lpstr>Annex 1.2 (2013)</vt:lpstr>
      <vt:lpstr>Annex 1.2 (2014)</vt:lpstr>
      <vt:lpstr>Annex 1.2 (2015)</vt:lpstr>
      <vt:lpstr>Annex 1.2 (2016)</vt:lpstr>
      <vt:lpstr>Annex 1.2 (2017)</vt:lpstr>
      <vt:lpstr>Annex 1.3</vt:lpstr>
      <vt:lpstr>Annex 1.4</vt:lpstr>
      <vt:lpstr>Annex 1.5</vt:lpstr>
    </vt:vector>
  </TitlesOfParts>
  <Company>Windows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Rose, Norma</dc:creator>
  <cp:lastModifiedBy>Marion Pajumets</cp:lastModifiedBy>
  <dcterms:created xsi:type="dcterms:W3CDTF">2018-08-20T06:57:48Z</dcterms:created>
  <dcterms:modified xsi:type="dcterms:W3CDTF">2019-01-03T12:09:03Z</dcterms:modified>
</cp:coreProperties>
</file>